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5820" windowHeight="5850" tabRatio="788" activeTab="1"/>
  </bookViews>
  <sheets>
    <sheet name="正規乱数" sheetId="1" r:id="rId1"/>
    <sheet name="正規分布再生実験" sheetId="2" r:id="rId2"/>
    <sheet name="正規分布" sheetId="3" r:id="rId3"/>
    <sheet name="２項分布" sheetId="4" r:id="rId4"/>
    <sheet name="ポアソン分布" sheetId="5" r:id="rId5"/>
  </sheets>
  <externalReferences>
    <externalReference r:id="rId8"/>
  </externalReferences>
  <definedNames>
    <definedName name="在庫総費用">'[1]VBA'!$H$6:$H$20</definedName>
    <definedName name="在庫量">'[1]VBA'!$G$6:$G$20</definedName>
    <definedName name="需要量">'[1]VBA'!$F$6:$F$20</definedName>
    <definedName name="正規グラフ幅">'正規分布'!$H$20</definedName>
    <definedName name="定量発注">'[1]VBA'!$F$28:$F$32</definedName>
    <definedName name="入荷量">'[1]VBA'!$E$6:$E$20</definedName>
    <definedName name="発注量">'[1]VBA'!$D$6:$D$20</definedName>
  </definedNames>
  <calcPr fullCalcOnLoad="1"/>
</workbook>
</file>

<file path=xl/sharedStrings.xml><?xml version="1.0" encoding="utf-8"?>
<sst xmlns="http://schemas.openxmlformats.org/spreadsheetml/2006/main" count="206" uniqueCount="177">
  <si>
    <t>２項分布</t>
  </si>
  <si>
    <t>５・７・木</t>
  </si>
  <si>
    <t>４・２３木</t>
  </si>
  <si>
    <t>５・３</t>
  </si>
  <si>
    <t>N(μ、σ^2)： 正規分布（Normal Distribution)</t>
  </si>
  <si>
    <t>確率密度関数(p.d.f.)</t>
  </si>
  <si>
    <t>ｆ（ｘ） ＝ (2π・σ^2）^(-1/2) ・ Ｅｘｐ｛－(ｘ－μ)^2／2σ^2｝</t>
  </si>
  <si>
    <t>母数（Population Parametｅr)</t>
  </si>
  <si>
    <t>μ： 平均値、</t>
  </si>
  <si>
    <t>σ： 標準偏差、分散σ^2の平方根</t>
  </si>
  <si>
    <t>σ^2： (不偏)分散 ＝  変動 ÷ 自由度</t>
  </si>
  <si>
    <t>Sｘ ＝ Σ_ j （ｘ_ j －標本平均)^2</t>
  </si>
  <si>
    <t>N-1： 自由度</t>
  </si>
  <si>
    <t>規準化:  ｚ＝(ｘ－μ）/σとおくとｐｄｆは</t>
  </si>
  <si>
    <t>φ（ｚ） ＝ (2π)＾(-1/2) ・ Ｅｘｐ｛－ｚ^2/2｝</t>
  </si>
  <si>
    <t>正規分布</t>
  </si>
  <si>
    <t>Δx</t>
  </si>
  <si>
    <t>μ</t>
  </si>
  <si>
    <t>π</t>
  </si>
  <si>
    <t>袖</t>
  </si>
  <si>
    <t>ｘ</t>
  </si>
  <si>
    <t>ｆ（ｘ）</t>
  </si>
  <si>
    <t>F(x)</t>
  </si>
  <si>
    <t>ポアソン分布</t>
  </si>
  <si>
    <t xml:space="preserve"> 平均値：   Ｅ（ｘ）＝ｎＰ</t>
  </si>
  <si>
    <t>ポアソン分布は、２項分布を 、ｎＰ＝ｍ（定数）、Ｐ →０、ｎ → ∞ とした極限分布。</t>
  </si>
  <si>
    <t>φ（ｘ） ＝ ｍ＾ｘ/ｘ！ ・ Ｅｘｐ｛－ｍ｝</t>
  </si>
  <si>
    <t>２項分布</t>
  </si>
  <si>
    <t>（ｘ＝０，１、…、ｎ）</t>
  </si>
  <si>
    <t>ｎ</t>
  </si>
  <si>
    <t>Ｅ（ｘ）＝Ｐ</t>
  </si>
  <si>
    <t>σ＾2＝ｎＰ</t>
  </si>
  <si>
    <t>分散： σ^2＝ｎＰ（１－Ｐ）</t>
  </si>
  <si>
    <t xml:space="preserve"> ｆ（ｘ） ＝   ｍ＾ｘ/ｘ！ ・ Ｅｘｐ｛－ｍ｝</t>
  </si>
  <si>
    <t>ｍ</t>
  </si>
  <si>
    <t>分散： σ^2＝ｍ</t>
  </si>
  <si>
    <t xml:space="preserve"> ｆ（ｘ） ＝   Ｃ（ｎ，ｘ）・Ｐ＾ｘ・（１－Ｐ）^（ｎ-ｘ）</t>
  </si>
  <si>
    <t>φ（ｘ） ＝    Ｃ（ｎ，ｘ）・Ｐ＾ｘ・（１－Ｐ）^（ｎ-ｘ）</t>
  </si>
  <si>
    <t>（ｘ＝０，１、…）</t>
  </si>
  <si>
    <t>ｍ</t>
  </si>
  <si>
    <t>ガンマ関数表示： ｔ＝（ｘ－μ)^2/2σ^2 とおくと、</t>
  </si>
  <si>
    <t>∫ ｆ（ｘ）ｄｘ ＝ π＾(-1/2) ・Γ（１/2） ＝１</t>
  </si>
  <si>
    <t>D22+(C23+C22)*$B$20/2</t>
  </si>
  <si>
    <t>σ</t>
  </si>
  <si>
    <t>ｘ（ｋ）_2</t>
  </si>
  <si>
    <t>ｘ（ｋ）_3</t>
  </si>
  <si>
    <t>ｘ（ｋ）_4</t>
  </si>
  <si>
    <t>ｘ（ｋ）_5</t>
  </si>
  <si>
    <t>ｘ（ｋ）_6</t>
  </si>
  <si>
    <t>ｘ（ｋ）_7</t>
  </si>
  <si>
    <t>ｘ（ｋ）_8</t>
  </si>
  <si>
    <t>ｘ（ｋ）_9</t>
  </si>
  <si>
    <t>ｘ（ｋ）_11</t>
  </si>
  <si>
    <t>ｘ（ｋ）_12</t>
  </si>
  <si>
    <t>ｘ（ｋ）_13</t>
  </si>
  <si>
    <t>ｘ（ｋ）_14</t>
  </si>
  <si>
    <t>ｘ（ｋ）_15</t>
  </si>
  <si>
    <t>ｘ（ｋ）_16</t>
  </si>
  <si>
    <t>ｘ（ｋ）_17</t>
  </si>
  <si>
    <t>ｘ（ｋ）_18</t>
  </si>
  <si>
    <t>ｘ（ｋ）_19</t>
  </si>
  <si>
    <t>ｘ（ｋ）_20</t>
  </si>
  <si>
    <t>ｘ（ｋ）_21</t>
  </si>
  <si>
    <t>ｘ（ｋ）_22</t>
  </si>
  <si>
    <t>ｘ（ｋ）_23</t>
  </si>
  <si>
    <t>ｘ（ｋ）_24</t>
  </si>
  <si>
    <t>ｘ（ｋ）_25</t>
  </si>
  <si>
    <t>ｘ（ｋ）_26</t>
  </si>
  <si>
    <t>ｘ（ｋ）_27</t>
  </si>
  <si>
    <t>ｘ（ｋ）_28</t>
  </si>
  <si>
    <t>ｘ（ｋ）_29</t>
  </si>
  <si>
    <t>ｘ（ｋ）_30</t>
  </si>
  <si>
    <t>ｘ（ｋ）_31</t>
  </si>
  <si>
    <t>ｘ（ｋ）_32</t>
  </si>
  <si>
    <t>ｘ（ｋ）_33</t>
  </si>
  <si>
    <t>ｘ（ｋ）_34</t>
  </si>
  <si>
    <t>ｘ（ｋ）_35</t>
  </si>
  <si>
    <t>ｘ（ｋ）_36</t>
  </si>
  <si>
    <t>ｘ（ｋ）_37</t>
  </si>
  <si>
    <t>ｘ（ｋ）_38</t>
  </si>
  <si>
    <t>ｘ（ｋ）_39</t>
  </si>
  <si>
    <t>ｘ（ｋ）_40</t>
  </si>
  <si>
    <t>ｘ（ｋ）_41</t>
  </si>
  <si>
    <t>ｘ（ｋ）_42</t>
  </si>
  <si>
    <t>ｘ（ｋ）_43</t>
  </si>
  <si>
    <t>ｘ（ｋ）_44</t>
  </si>
  <si>
    <t>ｘ（ｋ）_45</t>
  </si>
  <si>
    <t>ｘ（ｋ）_46</t>
  </si>
  <si>
    <t>ｘ（ｋ）_47</t>
  </si>
  <si>
    <t>ｘ（ｋ）_48</t>
  </si>
  <si>
    <t>ｘ（ｋ）_49</t>
  </si>
  <si>
    <t>ｘ（ｋ）_50</t>
  </si>
  <si>
    <t>ｘ（ｋ）_51</t>
  </si>
  <si>
    <t>ｘ（ｋ）_52</t>
  </si>
  <si>
    <t>ｘ（ｋ）_53</t>
  </si>
  <si>
    <t>ｘ（ｋ）_54</t>
  </si>
  <si>
    <t>ｘ（ｋ）_55</t>
  </si>
  <si>
    <t>ｘ（ｋ）_56</t>
  </si>
  <si>
    <t>ｘ（ｋ）_57</t>
  </si>
  <si>
    <t>ｘ（ｋ）_58</t>
  </si>
  <si>
    <t>ｘ（ｋ）_59</t>
  </si>
  <si>
    <t>ｘ（ｋ）_60</t>
  </si>
  <si>
    <t>ｘ（ｋ）_61</t>
  </si>
  <si>
    <t>ｘ（ｋ）_62</t>
  </si>
  <si>
    <t>ｘ（ｋ）_63</t>
  </si>
  <si>
    <t>ｘ（ｋ）_64</t>
  </si>
  <si>
    <t>ｘ（ｋ）_65</t>
  </si>
  <si>
    <t>ｘ（ｋ）_66</t>
  </si>
  <si>
    <t>ｘ（ｋ）_67</t>
  </si>
  <si>
    <t>ｘ（ｋ）_68</t>
  </si>
  <si>
    <t>ｘ（ｋ）_69</t>
  </si>
  <si>
    <t>ｘ（ｋ）_70</t>
  </si>
  <si>
    <t>ｘ（ｋ）_71</t>
  </si>
  <si>
    <t>ｘ（ｋ）_72</t>
  </si>
  <si>
    <t>ｘ（ｋ）_73</t>
  </si>
  <si>
    <t>ｘ（ｋ）_74</t>
  </si>
  <si>
    <t>ｘ（ｋ）_75</t>
  </si>
  <si>
    <t>ｘ（ｋ）_76</t>
  </si>
  <si>
    <t>ｘ（ｋ）_77</t>
  </si>
  <si>
    <t>ｘ（ｋ）_78</t>
  </si>
  <si>
    <t>ｘ（ｋ）_79</t>
  </si>
  <si>
    <t>ｘ（ｋ）_80</t>
  </si>
  <si>
    <t>ｘ（ｋ）_81</t>
  </si>
  <si>
    <t>ｘ（ｋ）_82</t>
  </si>
  <si>
    <t>ｘ（ｋ）_83</t>
  </si>
  <si>
    <t>ｘ（ｋ）_84</t>
  </si>
  <si>
    <t>ｘ（ｋ）_85</t>
  </si>
  <si>
    <t>ｘ（ｋ）_86</t>
  </si>
  <si>
    <t>ｘ（ｋ）_87</t>
  </si>
  <si>
    <t>ｘ（ｋ）_88</t>
  </si>
  <si>
    <t>ｘ（ｋ）_89</t>
  </si>
  <si>
    <t>ｘ（ｋ）_90</t>
  </si>
  <si>
    <t>ｘ（ｋ）_91</t>
  </si>
  <si>
    <t>ｘ（ｋ）_92</t>
  </si>
  <si>
    <t>ｘ（ｋ）_93</t>
  </si>
  <si>
    <t>ｘ（ｋ）_94</t>
  </si>
  <si>
    <t>ｘ（ｋ）_95</t>
  </si>
  <si>
    <t>ｘ（ｋ）_96</t>
  </si>
  <si>
    <t>ｘ（ｋ）_97</t>
  </si>
  <si>
    <t>ｘ（ｋ）_98</t>
  </si>
  <si>
    <t>ｘ（ｋ）_99</t>
  </si>
  <si>
    <t>ｘ（ｋ）_100</t>
  </si>
  <si>
    <t>１０人（N人）のお客がそれぞれ独立に一定の確率で、１００日間、ある店の品物を買ったり、買わなかったりする。</t>
  </si>
  <si>
    <t>この店の売り上げはどう変動するか？　－＞その平均値の分布は？</t>
  </si>
  <si>
    <t>ｋ</t>
  </si>
  <si>
    <t>ｐ（ｋ）</t>
  </si>
  <si>
    <t>ｘ（ｋ）_1</t>
  </si>
  <si>
    <t>ｘ（ｋ）_10</t>
  </si>
  <si>
    <t>合計(sum)</t>
  </si>
  <si>
    <t>平均</t>
  </si>
  <si>
    <t>標準偏差</t>
  </si>
  <si>
    <t>F9キーで</t>
  </si>
  <si>
    <t>再実験</t>
  </si>
  <si>
    <t>ヒストグラム</t>
  </si>
  <si>
    <t>区間</t>
  </si>
  <si>
    <t>度数</t>
  </si>
  <si>
    <t>累積度数</t>
  </si>
  <si>
    <t>理論値</t>
  </si>
  <si>
    <t>標本平均</t>
  </si>
  <si>
    <t>標本標準偏差</t>
  </si>
  <si>
    <t>ﾃﾞｰﾀ区間</t>
  </si>
  <si>
    <t>頻度</t>
  </si>
  <si>
    <t>累積</t>
  </si>
  <si>
    <t>理論分布</t>
  </si>
  <si>
    <t>次の級</t>
  </si>
  <si>
    <t>ボックス＝ミューラー法による正規乱数</t>
  </si>
  <si>
    <t>標準偏差</t>
  </si>
  <si>
    <t>ｎ</t>
  </si>
  <si>
    <t>ヒストグラム</t>
  </si>
  <si>
    <t>NORMDIST</t>
  </si>
  <si>
    <t>固定</t>
  </si>
  <si>
    <t>一様</t>
  </si>
  <si>
    <t>平均（上５）</t>
  </si>
  <si>
    <t>どれ？</t>
  </si>
  <si>
    <t>NORMDIST</t>
  </si>
  <si>
    <t>BINOMDIST</t>
  </si>
  <si>
    <t>差異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</si>
</sst>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%"/>
    <numFmt numFmtId="180" formatCode="0.000%"/>
    <numFmt numFmtId="181" formatCode="0_);[Red]\(0\)"/>
    <numFmt numFmtId="182" formatCode="0.0_);[Red]\(0.0\)"/>
    <numFmt numFmtId="183" formatCode="0.00_);[Red]\(0.00\)"/>
    <numFmt numFmtId="184" formatCode="0.000_);[Red]\(0.000\)"/>
    <numFmt numFmtId="185" formatCode="0.0000000"/>
    <numFmt numFmtId="186" formatCode="0.000000"/>
    <numFmt numFmtId="187" formatCode="0.0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0_);[Red]\(0.000000000000000\)"/>
    <numFmt numFmtId="195" formatCode="0.00_ "/>
    <numFmt numFmtId="196" formatCode="mmm\-yyyy"/>
  </numFmts>
  <fonts count="11">
    <font>
      <sz val="10"/>
      <name val="ＭＳ Ｐゴシック"/>
      <family val="3"/>
    </font>
    <font>
      <sz val="6"/>
      <name val="ＭＳ Ｐゴシック"/>
      <family val="3"/>
    </font>
    <font>
      <sz val="10"/>
      <color indexed="9"/>
      <name val="ＭＳ Ｐゴシック"/>
      <family val="3"/>
    </font>
    <font>
      <sz val="9.25"/>
      <name val="ＭＳ Ｐゴシック"/>
      <family val="3"/>
    </font>
    <font>
      <sz val="10"/>
      <color indexed="43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0"/>
    </font>
  </fonts>
  <fills count="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8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0" fillId="0" borderId="9" xfId="0" applyBorder="1" applyAlignment="1">
      <alignment/>
    </xf>
    <xf numFmtId="0" fontId="10" fillId="0" borderId="0" xfId="22">
      <alignment/>
      <protection/>
    </xf>
    <xf numFmtId="0" fontId="10" fillId="0" borderId="9" xfId="22" applyBorder="1">
      <alignment/>
      <protection/>
    </xf>
    <xf numFmtId="2" fontId="10" fillId="0" borderId="9" xfId="22" applyNumberFormat="1" applyBorder="1">
      <alignment/>
      <protection/>
    </xf>
    <xf numFmtId="0" fontId="10" fillId="6" borderId="0" xfId="22" applyFill="1">
      <alignment/>
      <protection/>
    </xf>
    <xf numFmtId="1" fontId="10" fillId="0" borderId="0" xfId="22" applyNumberFormat="1">
      <alignment/>
      <protection/>
    </xf>
    <xf numFmtId="0" fontId="10" fillId="0" borderId="0" xfId="21">
      <alignment/>
      <protection/>
    </xf>
    <xf numFmtId="0" fontId="10" fillId="0" borderId="1" xfId="21" applyBorder="1">
      <alignment/>
      <protection/>
    </xf>
    <xf numFmtId="0" fontId="10" fillId="0" borderId="2" xfId="21" applyBorder="1">
      <alignment/>
      <protection/>
    </xf>
    <xf numFmtId="0" fontId="10" fillId="0" borderId="3" xfId="21" applyBorder="1">
      <alignment/>
      <protection/>
    </xf>
    <xf numFmtId="0" fontId="10" fillId="0" borderId="4" xfId="21" applyBorder="1">
      <alignment/>
      <protection/>
    </xf>
    <xf numFmtId="2" fontId="10" fillId="0" borderId="3" xfId="21" applyNumberFormat="1" applyBorder="1">
      <alignment/>
      <protection/>
    </xf>
    <xf numFmtId="2" fontId="10" fillId="0" borderId="0" xfId="21" applyNumberFormat="1">
      <alignment/>
      <protection/>
    </xf>
    <xf numFmtId="0" fontId="10" fillId="0" borderId="10" xfId="21" applyFont="1" applyFill="1" applyBorder="1" applyAlignment="1">
      <alignment horizontal="center"/>
      <protection/>
    </xf>
    <xf numFmtId="0" fontId="10" fillId="0" borderId="0" xfId="21" applyFont="1" applyFill="1" applyBorder="1" applyAlignment="1">
      <alignment horizontal="center"/>
      <protection/>
    </xf>
    <xf numFmtId="0" fontId="10" fillId="0" borderId="0" xfId="21" applyNumberFormat="1" applyFill="1" applyBorder="1" applyAlignment="1">
      <alignment/>
      <protection/>
    </xf>
    <xf numFmtId="0" fontId="10" fillId="0" borderId="0" xfId="21" applyFill="1" applyBorder="1" applyAlignment="1">
      <alignment/>
      <protection/>
    </xf>
    <xf numFmtId="9" fontId="10" fillId="0" borderId="0" xfId="21" applyNumberFormat="1">
      <alignment/>
      <protection/>
    </xf>
    <xf numFmtId="9" fontId="10" fillId="0" borderId="0" xfId="15" applyAlignment="1">
      <alignment/>
    </xf>
    <xf numFmtId="0" fontId="10" fillId="0" borderId="11" xfId="21" applyFill="1" applyBorder="1" applyAlignment="1">
      <alignment/>
      <protection/>
    </xf>
    <xf numFmtId="0" fontId="10" fillId="0" borderId="0" xfId="22" applyFont="1">
      <alignment/>
      <protection/>
    </xf>
    <xf numFmtId="1" fontId="0" fillId="0" borderId="0" xfId="0" applyNumberFormat="1" applyAlignment="1">
      <alignment/>
    </xf>
    <xf numFmtId="0" fontId="4" fillId="4" borderId="0" xfId="0" applyFont="1" applyFill="1" applyAlignment="1">
      <alignment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vertical="top" wrapText="1"/>
    </xf>
    <xf numFmtId="0" fontId="2" fillId="4" borderId="0" xfId="0" applyFont="1" applyFill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L19_発注シミュ" xfId="21"/>
    <cellStyle name="標準_柄のない耳かき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'正規乱数'!$F$8</c:f>
              <c:strCache>
                <c:ptCount val="1"/>
                <c:pt idx="0">
                  <c:v>頻度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'正規乱数'!$E$9:$E$24</c:f>
              <c:strCache/>
            </c:strRef>
          </c:cat>
          <c:val>
            <c:numRef>
              <c:f>'正規乱数'!$F$9:$F$24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100</c:v>
                </c:pt>
              </c:numCache>
            </c:numRef>
          </c:val>
        </c:ser>
        <c:gapWidth val="0"/>
        <c:axId val="29252557"/>
        <c:axId val="61946422"/>
      </c:barChart>
      <c:lineChart>
        <c:grouping val="standard"/>
        <c:varyColors val="0"/>
        <c:ser>
          <c:idx val="0"/>
          <c:order val="1"/>
          <c:tx>
            <c:strRef>
              <c:f>'正規乱数'!$H$8</c:f>
              <c:strCache>
                <c:ptCount val="1"/>
                <c:pt idx="0">
                  <c:v>理論分布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'正規乱数'!$E$9:$E$24</c:f>
              <c:strCache/>
            </c:strRef>
          </c:cat>
          <c:val>
            <c:numRef>
              <c:f>'正規乱数'!$H$9:$H$24</c:f>
              <c:numCache/>
            </c:numRef>
          </c:val>
          <c:smooth val="0"/>
        </c:ser>
        <c:axId val="20646887"/>
        <c:axId val="51604256"/>
      </c:lineChart>
      <c:catAx>
        <c:axId val="29252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946422"/>
        <c:crosses val="autoZero"/>
        <c:auto val="0"/>
        <c:lblOffset val="100"/>
        <c:noMultiLvlLbl val="0"/>
      </c:catAx>
      <c:valAx>
        <c:axId val="61946422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9252557"/>
        <c:crossesAt val="1"/>
        <c:crossBetween val="between"/>
        <c:dispUnits/>
      </c:valAx>
      <c:catAx>
        <c:axId val="20646887"/>
        <c:scaling>
          <c:orientation val="minMax"/>
        </c:scaling>
        <c:axPos val="b"/>
        <c:delete val="1"/>
        <c:majorTickMark val="in"/>
        <c:minorTickMark val="none"/>
        <c:tickLblPos val="nextTo"/>
        <c:crossAx val="51604256"/>
        <c:crosses val="autoZero"/>
        <c:auto val="0"/>
        <c:lblOffset val="100"/>
        <c:noMultiLvlLbl val="0"/>
      </c:catAx>
      <c:valAx>
        <c:axId val="51604256"/>
        <c:scaling>
          <c:orientation val="minMax"/>
          <c:max val="0.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06468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正規分布の再生実験（二項分布に基づく）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'正規分布再生実験'!$C$19</c:f>
              <c:strCache>
                <c:ptCount val="1"/>
                <c:pt idx="0">
                  <c:v>度数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'正規分布再生実験'!$B$20:$B$30</c:f>
              <c:numCache/>
            </c:numRef>
          </c:cat>
          <c:val>
            <c:numRef>
              <c:f>'正規分布再生実験'!$C$20:$C$30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6</c:v>
                </c:pt>
                <c:pt idx="4">
                  <c:v>24</c:v>
                </c:pt>
                <c:pt idx="5">
                  <c:v>31</c:v>
                </c:pt>
                <c:pt idx="6">
                  <c:v>24</c:v>
                </c:pt>
                <c:pt idx="7">
                  <c:v>8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axId val="61785121"/>
        <c:axId val="19195178"/>
      </c:barChart>
      <c:lineChart>
        <c:grouping val="standard"/>
        <c:varyColors val="0"/>
        <c:ser>
          <c:idx val="0"/>
          <c:order val="1"/>
          <c:tx>
            <c:strRef>
              <c:f>'正規分布再生実験'!$E$19</c:f>
              <c:strCache>
                <c:ptCount val="1"/>
                <c:pt idx="0">
                  <c:v>理論値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'正規分布再生実験'!$B$20:$B$30</c:f>
              <c:numCache/>
            </c:numRef>
          </c:cat>
          <c:val>
            <c:numRef>
              <c:f>'正規分布再生実験'!$E$20:$E$30</c:f>
              <c:numCache/>
            </c:numRef>
          </c:val>
          <c:smooth val="0"/>
        </c:ser>
        <c:axId val="38538875"/>
        <c:axId val="11305556"/>
      </c:lineChart>
      <c:catAx>
        <c:axId val="61785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195178"/>
        <c:crosses val="autoZero"/>
        <c:auto val="0"/>
        <c:lblOffset val="100"/>
        <c:noMultiLvlLbl val="0"/>
      </c:catAx>
      <c:valAx>
        <c:axId val="19195178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1785121"/>
        <c:crossesAt val="1"/>
        <c:crossBetween val="between"/>
        <c:dispUnits/>
      </c:valAx>
      <c:catAx>
        <c:axId val="38538875"/>
        <c:scaling>
          <c:orientation val="minMax"/>
        </c:scaling>
        <c:axPos val="b"/>
        <c:delete val="1"/>
        <c:majorTickMark val="in"/>
        <c:minorTickMark val="none"/>
        <c:tickLblPos val="nextTo"/>
        <c:crossAx val="11305556"/>
        <c:crosses val="autoZero"/>
        <c:auto val="0"/>
        <c:lblOffset val="100"/>
        <c:noMultiLvlLbl val="0"/>
      </c:catAx>
      <c:valAx>
        <c:axId val="11305556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853887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正規分布の再生実験（二項分布に基づく）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'正規分布再生実験'!$C$19</c:f>
              <c:strCache>
                <c:ptCount val="1"/>
                <c:pt idx="0">
                  <c:v>度数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'正規分布再生実験'!$B$20:$B$30</c:f>
              <c:numCache/>
            </c:numRef>
          </c:cat>
          <c:val>
            <c:numRef>
              <c:f>'正規分布再生実験'!$C$20:$C$30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6</c:v>
                </c:pt>
                <c:pt idx="4">
                  <c:v>24</c:v>
                </c:pt>
                <c:pt idx="5">
                  <c:v>31</c:v>
                </c:pt>
                <c:pt idx="6">
                  <c:v>24</c:v>
                </c:pt>
                <c:pt idx="7">
                  <c:v>8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ser>
          <c:idx val="0"/>
          <c:order val="1"/>
          <c:tx>
            <c:strRef>
              <c:f>'正規分布再生実験'!$F$35</c:f>
              <c:strCache>
                <c:ptCount val="1"/>
                <c:pt idx="0">
                  <c:v>BINOMDIST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'正規分布再生実験'!$B$20:$B$30</c:f>
              <c:numCache/>
            </c:numRef>
          </c:cat>
          <c:val>
            <c:numRef>
              <c:f>'正規分布再生実験'!$E$36:$E$46</c:f>
              <c:numCache/>
            </c:numRef>
          </c:val>
        </c:ser>
        <c:axId val="34641141"/>
        <c:axId val="43334814"/>
      </c:barChart>
      <c:lineChart>
        <c:grouping val="standard"/>
        <c:varyColors val="0"/>
        <c:ser>
          <c:idx val="2"/>
          <c:order val="2"/>
          <c:tx>
            <c:strRef>
              <c:f>'正規分布再生実験'!$F$19</c:f>
              <c:strCache>
                <c:ptCount val="1"/>
                <c:pt idx="0">
                  <c:v>NORMDIST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'正規分布再生実験'!$E$20:$E$30</c:f>
              <c:numCache/>
            </c:numRef>
          </c:val>
          <c:smooth val="0"/>
        </c:ser>
        <c:axId val="54469007"/>
        <c:axId val="20459016"/>
      </c:lineChart>
      <c:catAx>
        <c:axId val="34641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334814"/>
        <c:crosses val="autoZero"/>
        <c:auto val="0"/>
        <c:lblOffset val="100"/>
        <c:noMultiLvlLbl val="0"/>
      </c:catAx>
      <c:valAx>
        <c:axId val="43334814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4641141"/>
        <c:crossesAt val="1"/>
        <c:crossBetween val="between"/>
        <c:dispUnits/>
      </c:valAx>
      <c:catAx>
        <c:axId val="54469007"/>
        <c:scaling>
          <c:orientation val="minMax"/>
        </c:scaling>
        <c:axPos val="b"/>
        <c:delete val="1"/>
        <c:majorTickMark val="in"/>
        <c:minorTickMark val="none"/>
        <c:tickLblPos val="nextTo"/>
        <c:crossAx val="20459016"/>
        <c:crosses val="autoZero"/>
        <c:auto val="0"/>
        <c:lblOffset val="100"/>
        <c:noMultiLvlLbl val="0"/>
      </c:catAx>
      <c:valAx>
        <c:axId val="20459016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446900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"/>
      <c:rotY val="120"/>
      <c:depthPercent val="100"/>
      <c:rAngAx val="0"/>
      <c:perspective val="10"/>
    </c:view3D>
    <c:plotArea>
      <c:layout>
        <c:manualLayout>
          <c:xMode val="edge"/>
          <c:yMode val="edge"/>
          <c:x val="0.05175"/>
          <c:y val="0.0525"/>
          <c:w val="0.9205"/>
          <c:h val="0.919"/>
        </c:manualLayout>
      </c:layout>
      <c:area3DChart>
        <c:grouping val="standar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'正規分布'!$B$22:$B$62</c:f>
              <c:numCache/>
            </c:numRef>
          </c:cat>
          <c:val>
            <c:numRef>
              <c:f>'正規分布'!$C$22:$C$62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'正規分布'!$B$22:$B$62</c:f>
              <c:numCache/>
            </c:numRef>
          </c:cat>
          <c:val>
            <c:numRef>
              <c:f>'正規分布'!$F$22:$F$62</c:f>
              <c:numCache/>
            </c:numRef>
          </c:val>
        </c:ser>
        <c:gapDepth val="50"/>
        <c:axId val="49913417"/>
        <c:axId val="46567570"/>
        <c:axId val="16454947"/>
      </c:area3DChart>
      <c:catAx>
        <c:axId val="4991341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6567570"/>
        <c:crosses val="autoZero"/>
        <c:auto val="1"/>
        <c:lblOffset val="100"/>
        <c:noMultiLvlLbl val="0"/>
      </c:catAx>
      <c:valAx>
        <c:axId val="4656757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49913417"/>
        <c:crossesAt val="1"/>
        <c:crossBetween val="midCat"/>
        <c:dispUnits/>
      </c:valAx>
      <c:serAx>
        <c:axId val="16454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656757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正規分布のグラフ(累積密度関数)</a:t>
            </a:r>
          </a:p>
        </c:rich>
      </c:tx>
      <c:layout>
        <c:manualLayout>
          <c:xMode val="factor"/>
          <c:yMode val="factor"/>
          <c:x val="0.02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505"/>
          <c:w val="0.94075"/>
          <c:h val="0.812"/>
        </c:manualLayout>
      </c:layout>
      <c:area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'正規分布'!$B$22:$B$62</c:f>
              <c:numCache/>
            </c:numRef>
          </c:cat>
          <c:val>
            <c:numRef>
              <c:f>'正規分布'!$D$22:$D$62</c:f>
              <c:numCache/>
            </c:numRef>
          </c:val>
        </c:ser>
        <c:ser>
          <c:idx val="1"/>
          <c:order val="1"/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'正規分布'!$B$22:$B$62</c:f>
              <c:numCache/>
            </c:numRef>
          </c:cat>
          <c:val>
            <c:numRef>
              <c:f>'正規分布'!$G$22:$G$62</c:f>
              <c:numCache/>
            </c:numRef>
          </c:val>
        </c:ser>
        <c:axId val="13876796"/>
        <c:axId val="57782301"/>
      </c:areaChart>
      <c:catAx>
        <c:axId val="13876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782301"/>
        <c:crosses val="autoZero"/>
        <c:auto val="1"/>
        <c:lblOffset val="100"/>
        <c:noMultiLvlLbl val="0"/>
      </c:catAx>
      <c:valAx>
        <c:axId val="577823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876796"/>
        <c:crossesAt val="1"/>
        <c:crossBetween val="midCat"/>
        <c:dispUnits/>
      </c:valAx>
      <c:spPr>
        <a:solidFill>
          <a:srgbClr val="C0C0C0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２項分布のグラフ(確率密度関数）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'２項分布'!$B$17:$B$57</c:f>
              <c:numCache/>
            </c:numRef>
          </c:cat>
          <c:val>
            <c:numRef>
              <c:f>'２項分布'!$C$17:$C$57</c:f>
              <c:numCache/>
            </c:numRef>
          </c:val>
          <c:smooth val="0"/>
        </c:ser>
        <c:marker val="1"/>
        <c:axId val="50278662"/>
        <c:axId val="49854775"/>
      </c:lineChart>
      <c:catAx>
        <c:axId val="50278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854775"/>
        <c:crosses val="autoZero"/>
        <c:auto val="1"/>
        <c:lblOffset val="100"/>
        <c:noMultiLvlLbl val="0"/>
      </c:catAx>
      <c:valAx>
        <c:axId val="49854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ｆ（ｘ）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278662"/>
        <c:crossesAt val="1"/>
        <c:crossBetween val="between"/>
        <c:dispUnits/>
      </c:valAx>
      <c:spPr>
        <a:solidFill>
          <a:srgbClr val="C0C0C0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２項分布のグラフ(累積密度関数)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'２項分布'!$D$17:$D$57</c:f>
              <c:numCache/>
            </c:numRef>
          </c:cat>
          <c:val>
            <c:numRef>
              <c:f>'２項分布'!$D$17:$D$57</c:f>
              <c:numCache/>
            </c:numRef>
          </c:val>
          <c:smooth val="0"/>
        </c:ser>
        <c:marker val="1"/>
        <c:axId val="46039792"/>
        <c:axId val="11704945"/>
      </c:lineChart>
      <c:catAx>
        <c:axId val="46039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704945"/>
        <c:crosses val="autoZero"/>
        <c:auto val="1"/>
        <c:lblOffset val="100"/>
        <c:noMultiLvlLbl val="0"/>
      </c:catAx>
      <c:valAx>
        <c:axId val="117049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039792"/>
        <c:crossesAt val="1"/>
        <c:crossBetween val="between"/>
        <c:dispUnits/>
      </c:valAx>
      <c:spPr>
        <a:solidFill>
          <a:srgbClr val="C0C0C0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ポアソン分布のグラフ(確率密度関数）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'ポアソン分布'!$B$17:$B$57</c:f>
              <c:numCache/>
            </c:numRef>
          </c:cat>
          <c:val>
            <c:numRef>
              <c:f>'ポアソン分布'!$C$17:$C$57</c:f>
              <c:numCache/>
            </c:numRef>
          </c:val>
          <c:smooth val="0"/>
        </c:ser>
        <c:marker val="1"/>
        <c:axId val="38235642"/>
        <c:axId val="8576459"/>
      </c:lineChart>
      <c:catAx>
        <c:axId val="38235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576459"/>
        <c:crosses val="autoZero"/>
        <c:auto val="1"/>
        <c:lblOffset val="100"/>
        <c:noMultiLvlLbl val="0"/>
      </c:catAx>
      <c:valAx>
        <c:axId val="8576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ｆ（ｘ）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235642"/>
        <c:crossesAt val="1"/>
        <c:crossBetween val="between"/>
        <c:dispUnits/>
      </c:valAx>
      <c:spPr>
        <a:solidFill>
          <a:srgbClr val="C0C0C0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ポアソン分布のグラフ(累積密度関数)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'ポアソン分布'!$B$17:$B$57</c:f>
              <c:numCache/>
            </c:numRef>
          </c:cat>
          <c:val>
            <c:numRef>
              <c:f>'ポアソン分布'!$D$17:$D$57</c:f>
              <c:numCache/>
            </c:numRef>
          </c:val>
          <c:smooth val="0"/>
        </c:ser>
        <c:marker val="1"/>
        <c:axId val="10079268"/>
        <c:axId val="23604549"/>
      </c:lineChart>
      <c:catAx>
        <c:axId val="10079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604549"/>
        <c:crosses val="autoZero"/>
        <c:auto val="1"/>
        <c:lblOffset val="100"/>
        <c:noMultiLvlLbl val="0"/>
      </c:catAx>
      <c:valAx>
        <c:axId val="236045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079268"/>
        <c:crossesAt val="1"/>
        <c:crossBetween val="between"/>
        <c:dispUnits/>
      </c:valAx>
      <c:spPr>
        <a:solidFill>
          <a:srgbClr val="C0C0C0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6</xdr:row>
      <xdr:rowOff>161925</xdr:rowOff>
    </xdr:from>
    <xdr:to>
      <xdr:col>12</xdr:col>
      <xdr:colOff>638175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5410200" y="1190625"/>
        <a:ext cx="24860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15</xdr:row>
      <xdr:rowOff>123825</xdr:rowOff>
    </xdr:from>
    <xdr:to>
      <xdr:col>13</xdr:col>
      <xdr:colOff>504825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5181600" y="2695575"/>
        <a:ext cx="41433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428625</xdr:colOff>
      <xdr:row>33</xdr:row>
      <xdr:rowOff>28575</xdr:rowOff>
    </xdr:from>
    <xdr:to>
      <xdr:col>13</xdr:col>
      <xdr:colOff>466725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5133975" y="5648325"/>
        <a:ext cx="41529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6</xdr:row>
      <xdr:rowOff>142875</xdr:rowOff>
    </xdr:from>
    <xdr:to>
      <xdr:col>12</xdr:col>
      <xdr:colOff>276225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4943475" y="1057275"/>
        <a:ext cx="24860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323850</xdr:colOff>
      <xdr:row>22</xdr:row>
      <xdr:rowOff>0</xdr:rowOff>
    </xdr:from>
    <xdr:to>
      <xdr:col>13</xdr:col>
      <xdr:colOff>571500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5038725" y="3352800"/>
        <a:ext cx="32956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171450</xdr:colOff>
      <xdr:row>13</xdr:row>
      <xdr:rowOff>66675</xdr:rowOff>
    </xdr:from>
    <xdr:to>
      <xdr:col>8</xdr:col>
      <xdr:colOff>9525</xdr:colOff>
      <xdr:row>18</xdr:row>
      <xdr:rowOff>19050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2047875"/>
          <a:ext cx="1057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6</xdr:row>
      <xdr:rowOff>142875</xdr:rowOff>
    </xdr:from>
    <xdr:to>
      <xdr:col>12</xdr:col>
      <xdr:colOff>276225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4048125" y="1057275"/>
        <a:ext cx="35433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266700</xdr:colOff>
      <xdr:row>28</xdr:row>
      <xdr:rowOff>104775</xdr:rowOff>
    </xdr:from>
    <xdr:to>
      <xdr:col>11</xdr:col>
      <xdr:colOff>161925</xdr:colOff>
      <xdr:row>50</xdr:row>
      <xdr:rowOff>47625</xdr:rowOff>
    </xdr:to>
    <xdr:graphicFrame>
      <xdr:nvGraphicFramePr>
        <xdr:cNvPr id="2" name="Chart 2"/>
        <xdr:cNvGraphicFramePr/>
      </xdr:nvGraphicFramePr>
      <xdr:xfrm>
        <a:off x="3314700" y="4391025"/>
        <a:ext cx="355282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352425</xdr:colOff>
      <xdr:row>0</xdr:row>
      <xdr:rowOff>0</xdr:rowOff>
    </xdr:from>
    <xdr:to>
      <xdr:col>10</xdr:col>
      <xdr:colOff>600075</xdr:colOff>
      <xdr:row>6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4619625" y="0"/>
          <a:ext cx="2076450" cy="10287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２つに一つ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11</xdr:row>
      <xdr:rowOff>38100</xdr:rowOff>
    </xdr:from>
    <xdr:to>
      <xdr:col>12</xdr:col>
      <xdr:colOff>447675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3352800" y="1714500"/>
        <a:ext cx="46577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33</xdr:row>
      <xdr:rowOff>28575</xdr:rowOff>
    </xdr:from>
    <xdr:to>
      <xdr:col>12</xdr:col>
      <xdr:colOff>438150</xdr:colOff>
      <xdr:row>54</xdr:row>
      <xdr:rowOff>123825</xdr:rowOff>
    </xdr:to>
    <xdr:graphicFrame>
      <xdr:nvGraphicFramePr>
        <xdr:cNvPr id="2" name="Chart 2"/>
        <xdr:cNvGraphicFramePr/>
      </xdr:nvGraphicFramePr>
      <xdr:xfrm>
        <a:off x="3390900" y="5076825"/>
        <a:ext cx="46101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104775</xdr:colOff>
      <xdr:row>2</xdr:row>
      <xdr:rowOff>0</xdr:rowOff>
    </xdr:from>
    <xdr:to>
      <xdr:col>10</xdr:col>
      <xdr:colOff>352425</xdr:colOff>
      <xdr:row>8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4619625" y="304800"/>
          <a:ext cx="2076450" cy="10287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まれに起きる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945;&#26448;01\L19_&#30330;&#27880;&#12471;&#12511;&#125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OQ"/>
      <sheetName val="シナリオ分析"/>
      <sheetName val="正規乱数"/>
      <sheetName val="VBA"/>
    </sheetNames>
    <sheetDataSet>
      <sheetData sheetId="4">
        <row r="6">
          <cell r="D6">
            <v>0</v>
          </cell>
          <cell r="E6">
            <v>0</v>
          </cell>
          <cell r="F6">
            <v>34</v>
          </cell>
          <cell r="G6">
            <v>146</v>
          </cell>
          <cell r="H6">
            <v>80000</v>
          </cell>
        </row>
        <row r="7">
          <cell r="D7">
            <v>0</v>
          </cell>
          <cell r="E7">
            <v>0</v>
          </cell>
          <cell r="F7">
            <v>37</v>
          </cell>
          <cell r="G7">
            <v>109</v>
          </cell>
          <cell r="H7">
            <v>139726.02739726027</v>
          </cell>
        </row>
        <row r="8">
          <cell r="D8">
            <v>0</v>
          </cell>
          <cell r="E8">
            <v>0</v>
          </cell>
          <cell r="F8">
            <v>11</v>
          </cell>
          <cell r="G8">
            <v>98</v>
          </cell>
          <cell r="H8">
            <v>193424.65753424657</v>
          </cell>
        </row>
        <row r="9">
          <cell r="D9">
            <v>0</v>
          </cell>
          <cell r="E9">
            <v>0</v>
          </cell>
          <cell r="F9">
            <v>14</v>
          </cell>
          <cell r="G9">
            <v>84</v>
          </cell>
          <cell r="H9">
            <v>239452.05479452055</v>
          </cell>
        </row>
        <row r="10">
          <cell r="D10">
            <v>150</v>
          </cell>
          <cell r="E10">
            <v>0</v>
          </cell>
          <cell r="F10">
            <v>9</v>
          </cell>
          <cell r="G10">
            <v>75</v>
          </cell>
          <cell r="H10">
            <v>280547.94520547945</v>
          </cell>
        </row>
        <row r="11">
          <cell r="D11">
            <v>0</v>
          </cell>
          <cell r="E11">
            <v>0</v>
          </cell>
          <cell r="F11">
            <v>26</v>
          </cell>
          <cell r="G11">
            <v>49</v>
          </cell>
          <cell r="H11">
            <v>307397.2602739726</v>
          </cell>
        </row>
        <row r="12">
          <cell r="D12">
            <v>0</v>
          </cell>
          <cell r="E12">
            <v>150</v>
          </cell>
          <cell r="F12">
            <v>24</v>
          </cell>
          <cell r="G12">
            <v>175</v>
          </cell>
          <cell r="H12">
            <v>403287.6712328767</v>
          </cell>
        </row>
        <row r="13">
          <cell r="D13">
            <v>0</v>
          </cell>
          <cell r="E13">
            <v>0</v>
          </cell>
          <cell r="F13">
            <v>28</v>
          </cell>
          <cell r="G13">
            <v>147</v>
          </cell>
          <cell r="H13">
            <v>483835.61643835617</v>
          </cell>
        </row>
        <row r="14">
          <cell r="D14">
            <v>0</v>
          </cell>
          <cell r="E14">
            <v>0</v>
          </cell>
          <cell r="F14">
            <v>30</v>
          </cell>
          <cell r="G14">
            <v>117</v>
          </cell>
          <cell r="H14">
            <v>547945.205479452</v>
          </cell>
        </row>
        <row r="15">
          <cell r="D15">
            <v>150</v>
          </cell>
          <cell r="E15">
            <v>0</v>
          </cell>
          <cell r="F15">
            <v>26</v>
          </cell>
          <cell r="G15">
            <v>91</v>
          </cell>
          <cell r="H15">
            <v>597808.2191780822</v>
          </cell>
        </row>
        <row r="16">
          <cell r="D16">
            <v>0</v>
          </cell>
          <cell r="E16">
            <v>0</v>
          </cell>
          <cell r="F16">
            <v>31</v>
          </cell>
          <cell r="G16">
            <v>60</v>
          </cell>
          <cell r="H16">
            <v>630684.9315068494</v>
          </cell>
        </row>
        <row r="17">
          <cell r="D17">
            <v>0</v>
          </cell>
          <cell r="E17">
            <v>150</v>
          </cell>
          <cell r="F17">
            <v>10</v>
          </cell>
          <cell r="G17">
            <v>200</v>
          </cell>
          <cell r="H17">
            <v>740273.9726027398</v>
          </cell>
        </row>
        <row r="18">
          <cell r="D18">
            <v>0</v>
          </cell>
          <cell r="E18">
            <v>0</v>
          </cell>
          <cell r="F18">
            <v>15</v>
          </cell>
          <cell r="G18">
            <v>185</v>
          </cell>
          <cell r="H18">
            <v>841643.8356164384</v>
          </cell>
        </row>
        <row r="19">
          <cell r="D19">
            <v>0</v>
          </cell>
          <cell r="E19">
            <v>0</v>
          </cell>
          <cell r="F19">
            <v>35</v>
          </cell>
          <cell r="G19">
            <v>150</v>
          </cell>
          <cell r="H19">
            <v>923835.6164383562</v>
          </cell>
        </row>
        <row r="20">
          <cell r="D20">
            <v>150</v>
          </cell>
          <cell r="E20">
            <v>0</v>
          </cell>
          <cell r="F20">
            <v>66</v>
          </cell>
          <cell r="G20">
            <v>84</v>
          </cell>
          <cell r="H20">
            <v>969863.0136986302</v>
          </cell>
        </row>
        <row r="28">
          <cell r="F28">
            <v>894.4271909999159</v>
          </cell>
        </row>
        <row r="29">
          <cell r="F29">
            <v>0.10714285714285714</v>
          </cell>
        </row>
        <row r="30">
          <cell r="F30">
            <v>1.2418672667990904</v>
          </cell>
        </row>
        <row r="31">
          <cell r="F31">
            <v>21.509772023527187</v>
          </cell>
        </row>
        <row r="32">
          <cell r="F32">
            <v>321.5097720235272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2:I105"/>
  <sheetViews>
    <sheetView workbookViewId="0" topLeftCell="A1">
      <pane xSplit="4" ySplit="5" topLeftCell="H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31" sqref="H31"/>
    </sheetView>
  </sheetViews>
  <sheetFormatPr defaultColWidth="9.140625" defaultRowHeight="12"/>
  <cols>
    <col min="1" max="1" width="2.57421875" style="21" customWidth="1"/>
    <col min="2" max="3" width="10.28125" style="21" customWidth="1"/>
    <col min="4" max="4" width="3.421875" style="21" customWidth="1"/>
    <col min="5" max="7" width="10.28125" style="21" customWidth="1"/>
    <col min="8" max="8" width="10.28125" style="21" bestFit="1" customWidth="1"/>
    <col min="9" max="16384" width="10.28125" style="21" customWidth="1"/>
  </cols>
  <sheetData>
    <row r="2" ht="13.5">
      <c r="B2" s="21" t="s">
        <v>165</v>
      </c>
    </row>
    <row r="3" spans="2:6" ht="13.5">
      <c r="B3" s="22" t="s">
        <v>149</v>
      </c>
      <c r="C3" s="23" t="s">
        <v>166</v>
      </c>
      <c r="E3" s="22" t="s">
        <v>158</v>
      </c>
      <c r="F3" s="23" t="s">
        <v>159</v>
      </c>
    </row>
    <row r="4" spans="2:6" ht="13.5">
      <c r="B4" s="24">
        <v>80</v>
      </c>
      <c r="C4" s="25">
        <v>15</v>
      </c>
      <c r="E4" s="26" t="e">
        <f>AVERAGE(C6:C105)</f>
        <v>#NAME?</v>
      </c>
      <c r="F4" s="25" t="e">
        <f>STDEV(C6:C105)</f>
        <v>#NAME?</v>
      </c>
    </row>
    <row r="5" spans="2:6" ht="13.5">
      <c r="B5" s="21" t="s">
        <v>167</v>
      </c>
      <c r="F5" s="21" t="e">
        <f>STDEVP(C6:C105)</f>
        <v>#NAME?</v>
      </c>
    </row>
    <row r="6" spans="2:5" ht="13.5">
      <c r="B6" s="21">
        <f aca="true" ca="1" t="shared" si="0" ref="B6:B37">INT(RAND()*100)+1</f>
        <v>30</v>
      </c>
      <c r="C6" s="27" t="e">
        <f aca="true" t="shared" si="1" ref="C6:C37">正規乱数($B$4,$C$4,B6)</f>
        <v>#NAME?</v>
      </c>
      <c r="E6" s="21" t="s">
        <v>168</v>
      </c>
    </row>
    <row r="7" spans="2:3" ht="14.25" thickBot="1">
      <c r="B7" s="21">
        <f ca="1" t="shared" si="0"/>
        <v>14</v>
      </c>
      <c r="C7" s="27" t="e">
        <f t="shared" si="1"/>
        <v>#NAME?</v>
      </c>
    </row>
    <row r="8" spans="2:9" ht="13.5">
      <c r="B8" s="21">
        <f ca="1" t="shared" si="0"/>
        <v>25</v>
      </c>
      <c r="C8" s="27" t="e">
        <f t="shared" si="1"/>
        <v>#NAME?</v>
      </c>
      <c r="E8" s="28" t="s">
        <v>160</v>
      </c>
      <c r="F8" s="28" t="s">
        <v>161</v>
      </c>
      <c r="G8" s="28" t="s">
        <v>162</v>
      </c>
      <c r="H8" s="21" t="s">
        <v>163</v>
      </c>
      <c r="I8" s="29" t="s">
        <v>169</v>
      </c>
    </row>
    <row r="9" spans="2:9" ht="13.5">
      <c r="B9" s="21">
        <f ca="1" t="shared" si="0"/>
        <v>69</v>
      </c>
      <c r="C9" s="27" t="e">
        <f t="shared" si="1"/>
        <v>#NAME?</v>
      </c>
      <c r="E9" s="30">
        <v>0</v>
      </c>
      <c r="F9" s="31">
        <f>G9</f>
        <v>0</v>
      </c>
      <c r="G9" s="31">
        <f aca="true" t="shared" si="2" ref="G9:G23">COUNTIF(C$6:C$105,"&lt;"&amp;$E9)</f>
        <v>0</v>
      </c>
      <c r="H9" s="32">
        <f>I9</f>
        <v>4.831650002312671E-08</v>
      </c>
      <c r="I9" s="33">
        <f aca="true" t="shared" si="3" ref="I9:I23">NORMDIST($E9,$B$4,$C$4,TRUE)</f>
        <v>4.831650002312671E-08</v>
      </c>
    </row>
    <row r="10" spans="2:9" ht="13.5">
      <c r="B10" s="21">
        <f ca="1" t="shared" si="0"/>
        <v>89</v>
      </c>
      <c r="C10" s="27" t="e">
        <f t="shared" si="1"/>
        <v>#NAME?</v>
      </c>
      <c r="E10" s="30">
        <v>10</v>
      </c>
      <c r="F10" s="31">
        <f aca="true" t="shared" si="4" ref="F10:F24">G10-G9</f>
        <v>0</v>
      </c>
      <c r="G10" s="31">
        <f t="shared" si="2"/>
        <v>0</v>
      </c>
      <c r="H10" s="32">
        <f aca="true" t="shared" si="5" ref="H10:H24">I10-I9</f>
        <v>1.4840205049271304E-06</v>
      </c>
      <c r="I10" s="33">
        <f t="shared" si="3"/>
        <v>1.5323370049502572E-06</v>
      </c>
    </row>
    <row r="11" spans="2:9" ht="13.5">
      <c r="B11" s="21">
        <f ca="1" t="shared" si="0"/>
        <v>40</v>
      </c>
      <c r="C11" s="27" t="e">
        <f t="shared" si="1"/>
        <v>#NAME?</v>
      </c>
      <c r="E11" s="30">
        <v>20</v>
      </c>
      <c r="F11" s="31">
        <f t="shared" si="4"/>
        <v>0</v>
      </c>
      <c r="G11" s="31">
        <f t="shared" si="2"/>
        <v>0</v>
      </c>
      <c r="H11" s="32">
        <f t="shared" si="5"/>
        <v>3.015369760428488E-05</v>
      </c>
      <c r="I11" s="33">
        <f t="shared" si="3"/>
        <v>3.1686034609235136E-05</v>
      </c>
    </row>
    <row r="12" spans="2:9" ht="13.5">
      <c r="B12" s="21">
        <f ca="1" t="shared" si="0"/>
        <v>69</v>
      </c>
      <c r="C12" s="27" t="e">
        <f t="shared" si="1"/>
        <v>#NAME?</v>
      </c>
      <c r="E12" s="30">
        <v>30</v>
      </c>
      <c r="F12" s="31">
        <f t="shared" si="4"/>
        <v>0</v>
      </c>
      <c r="G12" s="31">
        <f t="shared" si="2"/>
        <v>0</v>
      </c>
      <c r="H12" s="32">
        <f t="shared" si="5"/>
        <v>0.00039743049923979257</v>
      </c>
      <c r="I12" s="33">
        <f t="shared" si="3"/>
        <v>0.0004291165338490277</v>
      </c>
    </row>
    <row r="13" spans="2:9" ht="13.5">
      <c r="B13" s="21">
        <f ca="1" t="shared" si="0"/>
        <v>100</v>
      </c>
      <c r="C13" s="27" t="e">
        <f t="shared" si="1"/>
        <v>#NAME?</v>
      </c>
      <c r="E13" s="30">
        <v>40</v>
      </c>
      <c r="F13" s="31">
        <f t="shared" si="4"/>
        <v>0</v>
      </c>
      <c r="G13" s="31">
        <f t="shared" si="2"/>
        <v>0</v>
      </c>
      <c r="H13" s="32">
        <f t="shared" si="5"/>
        <v>0.0034013085913106034</v>
      </c>
      <c r="I13" s="33">
        <f t="shared" si="3"/>
        <v>0.003830425125159631</v>
      </c>
    </row>
    <row r="14" spans="2:9" ht="13.5">
      <c r="B14" s="21">
        <f ca="1" t="shared" si="0"/>
        <v>95</v>
      </c>
      <c r="C14" s="27" t="e">
        <f t="shared" si="1"/>
        <v>#NAME?</v>
      </c>
      <c r="E14" s="30">
        <v>50</v>
      </c>
      <c r="F14" s="31">
        <f t="shared" si="4"/>
        <v>0</v>
      </c>
      <c r="G14" s="31">
        <f t="shared" si="2"/>
        <v>0</v>
      </c>
      <c r="H14" s="32">
        <f t="shared" si="5"/>
        <v>0.01891963691102727</v>
      </c>
      <c r="I14" s="33">
        <f t="shared" si="3"/>
        <v>0.022750062036186902</v>
      </c>
    </row>
    <row r="15" spans="2:9" ht="13.5">
      <c r="B15" s="21">
        <f ca="1" t="shared" si="0"/>
        <v>44</v>
      </c>
      <c r="C15" s="27" t="e">
        <f t="shared" si="1"/>
        <v>#NAME?</v>
      </c>
      <c r="E15" s="30">
        <v>60</v>
      </c>
      <c r="F15" s="31">
        <f t="shared" si="4"/>
        <v>0</v>
      </c>
      <c r="G15" s="31">
        <f t="shared" si="2"/>
        <v>0</v>
      </c>
      <c r="H15" s="32">
        <f t="shared" si="5"/>
        <v>0.06846121993778409</v>
      </c>
      <c r="I15" s="33">
        <f t="shared" si="3"/>
        <v>0.09121128197397099</v>
      </c>
    </row>
    <row r="16" spans="2:9" ht="13.5">
      <c r="B16" s="21">
        <f ca="1" t="shared" si="0"/>
        <v>8</v>
      </c>
      <c r="C16" s="27" t="e">
        <f t="shared" si="1"/>
        <v>#NAME?</v>
      </c>
      <c r="E16" s="30">
        <v>70</v>
      </c>
      <c r="F16" s="31">
        <f t="shared" si="4"/>
        <v>0</v>
      </c>
      <c r="G16" s="31">
        <f t="shared" si="2"/>
        <v>0</v>
      </c>
      <c r="H16" s="32">
        <f t="shared" si="5"/>
        <v>0.16128118536620173</v>
      </c>
      <c r="I16" s="33">
        <f t="shared" si="3"/>
        <v>0.2524924673401727</v>
      </c>
    </row>
    <row r="17" spans="2:9" ht="13.5">
      <c r="B17" s="21">
        <f ca="1" t="shared" si="0"/>
        <v>84</v>
      </c>
      <c r="C17" s="27" t="e">
        <f t="shared" si="1"/>
        <v>#NAME?</v>
      </c>
      <c r="E17" s="30">
        <v>80</v>
      </c>
      <c r="F17" s="31">
        <f t="shared" si="4"/>
        <v>0</v>
      </c>
      <c r="G17" s="31">
        <f t="shared" si="2"/>
        <v>0</v>
      </c>
      <c r="H17" s="32">
        <f t="shared" si="5"/>
        <v>0.2475075324415481</v>
      </c>
      <c r="I17" s="33">
        <f t="shared" si="3"/>
        <v>0.4999999997817208</v>
      </c>
    </row>
    <row r="18" spans="2:9" ht="13.5">
      <c r="B18" s="21">
        <f ca="1" t="shared" si="0"/>
        <v>87</v>
      </c>
      <c r="C18" s="27" t="e">
        <f t="shared" si="1"/>
        <v>#NAME?</v>
      </c>
      <c r="E18" s="30">
        <v>90</v>
      </c>
      <c r="F18" s="31">
        <f t="shared" si="4"/>
        <v>0</v>
      </c>
      <c r="G18" s="31">
        <f t="shared" si="2"/>
        <v>0</v>
      </c>
      <c r="H18" s="32">
        <f t="shared" si="5"/>
        <v>0.24750753287810645</v>
      </c>
      <c r="I18" s="33">
        <f t="shared" si="3"/>
        <v>0.7475075326598273</v>
      </c>
    </row>
    <row r="19" spans="2:9" ht="13.5">
      <c r="B19" s="21">
        <f ca="1" t="shared" si="0"/>
        <v>25</v>
      </c>
      <c r="C19" s="27" t="e">
        <f t="shared" si="1"/>
        <v>#NAME?</v>
      </c>
      <c r="E19" s="30">
        <v>100</v>
      </c>
      <c r="F19" s="31">
        <f t="shared" si="4"/>
        <v>0</v>
      </c>
      <c r="G19" s="31">
        <f t="shared" si="2"/>
        <v>0</v>
      </c>
      <c r="H19" s="32">
        <f t="shared" si="5"/>
        <v>0.16128118536620173</v>
      </c>
      <c r="I19" s="33">
        <f t="shared" si="3"/>
        <v>0.908788718026029</v>
      </c>
    </row>
    <row r="20" spans="2:9" ht="13.5">
      <c r="B20" s="21">
        <f ca="1" t="shared" si="0"/>
        <v>24</v>
      </c>
      <c r="C20" s="27" t="e">
        <f t="shared" si="1"/>
        <v>#NAME?</v>
      </c>
      <c r="E20" s="30">
        <v>110</v>
      </c>
      <c r="F20" s="31">
        <f t="shared" si="4"/>
        <v>0</v>
      </c>
      <c r="G20" s="31">
        <f t="shared" si="2"/>
        <v>0</v>
      </c>
      <c r="H20" s="32">
        <f t="shared" si="5"/>
        <v>0.06846121993778409</v>
      </c>
      <c r="I20" s="33">
        <f t="shared" si="3"/>
        <v>0.9772499379638131</v>
      </c>
    </row>
    <row r="21" spans="2:9" ht="13.5">
      <c r="B21" s="21">
        <f ca="1" t="shared" si="0"/>
        <v>72</v>
      </c>
      <c r="C21" s="27" t="e">
        <f t="shared" si="1"/>
        <v>#NAME?</v>
      </c>
      <c r="E21" s="30">
        <v>120</v>
      </c>
      <c r="F21" s="31">
        <f t="shared" si="4"/>
        <v>0</v>
      </c>
      <c r="G21" s="31">
        <f t="shared" si="2"/>
        <v>0</v>
      </c>
      <c r="H21" s="32">
        <f t="shared" si="5"/>
        <v>0.01891963691102727</v>
      </c>
      <c r="I21" s="33">
        <f t="shared" si="3"/>
        <v>0.9961695748748404</v>
      </c>
    </row>
    <row r="22" spans="2:9" ht="13.5">
      <c r="B22" s="21">
        <f ca="1" t="shared" si="0"/>
        <v>30</v>
      </c>
      <c r="C22" s="27" t="e">
        <f t="shared" si="1"/>
        <v>#NAME?</v>
      </c>
      <c r="E22" s="30">
        <v>130</v>
      </c>
      <c r="F22" s="31">
        <f t="shared" si="4"/>
        <v>0</v>
      </c>
      <c r="G22" s="31">
        <f t="shared" si="2"/>
        <v>0</v>
      </c>
      <c r="H22" s="32">
        <f t="shared" si="5"/>
        <v>0.0034013085913106034</v>
      </c>
      <c r="I22" s="33">
        <f t="shared" si="3"/>
        <v>0.999570883466151</v>
      </c>
    </row>
    <row r="23" spans="2:9" ht="13.5">
      <c r="B23" s="21">
        <f ca="1" t="shared" si="0"/>
        <v>63</v>
      </c>
      <c r="C23" s="27" t="e">
        <f t="shared" si="1"/>
        <v>#NAME?</v>
      </c>
      <c r="E23" s="30">
        <v>140</v>
      </c>
      <c r="F23" s="31">
        <f t="shared" si="4"/>
        <v>0</v>
      </c>
      <c r="G23" s="31">
        <f t="shared" si="2"/>
        <v>0</v>
      </c>
      <c r="H23" s="32">
        <f t="shared" si="5"/>
        <v>0.00039743049923979257</v>
      </c>
      <c r="I23" s="33">
        <f t="shared" si="3"/>
        <v>0.9999683139653908</v>
      </c>
    </row>
    <row r="24" spans="2:9" ht="14.25" thickBot="1">
      <c r="B24" s="21">
        <f ca="1" t="shared" si="0"/>
        <v>47</v>
      </c>
      <c r="C24" s="27" t="e">
        <f t="shared" si="1"/>
        <v>#NAME?</v>
      </c>
      <c r="E24" s="34" t="s">
        <v>164</v>
      </c>
      <c r="F24" s="34">
        <f t="shared" si="4"/>
        <v>100</v>
      </c>
      <c r="G24" s="31">
        <f>COUNTA(C6:C105)</f>
        <v>100</v>
      </c>
      <c r="H24" s="32">
        <f t="shared" si="5"/>
        <v>3.1686034609235136E-05</v>
      </c>
      <c r="I24" s="33">
        <v>1</v>
      </c>
    </row>
    <row r="25" spans="2:3" ht="13.5">
      <c r="B25" s="21">
        <f ca="1" t="shared" si="0"/>
        <v>11</v>
      </c>
      <c r="C25" s="27" t="e">
        <f t="shared" si="1"/>
        <v>#NAME?</v>
      </c>
    </row>
    <row r="26" spans="2:3" ht="13.5">
      <c r="B26" s="21">
        <f ca="1" t="shared" si="0"/>
        <v>35</v>
      </c>
      <c r="C26" s="27" t="e">
        <f t="shared" si="1"/>
        <v>#NAME?</v>
      </c>
    </row>
    <row r="27" spans="2:3" ht="13.5">
      <c r="B27" s="21">
        <f ca="1" t="shared" si="0"/>
        <v>64</v>
      </c>
      <c r="C27" s="27" t="e">
        <f t="shared" si="1"/>
        <v>#NAME?</v>
      </c>
    </row>
    <row r="28" spans="2:3" ht="13.5">
      <c r="B28" s="21">
        <f ca="1" t="shared" si="0"/>
        <v>35</v>
      </c>
      <c r="C28" s="27" t="e">
        <f t="shared" si="1"/>
        <v>#NAME?</v>
      </c>
    </row>
    <row r="29" spans="2:3" ht="13.5">
      <c r="B29" s="21">
        <f ca="1" t="shared" si="0"/>
        <v>57</v>
      </c>
      <c r="C29" s="27" t="e">
        <f t="shared" si="1"/>
        <v>#NAME?</v>
      </c>
    </row>
    <row r="30" spans="2:3" ht="13.5">
      <c r="B30" s="21">
        <f ca="1" t="shared" si="0"/>
        <v>14</v>
      </c>
      <c r="C30" s="27" t="e">
        <f t="shared" si="1"/>
        <v>#NAME?</v>
      </c>
    </row>
    <row r="31" spans="2:3" ht="13.5">
      <c r="B31" s="21">
        <f ca="1" t="shared" si="0"/>
        <v>93</v>
      </c>
      <c r="C31" s="27" t="e">
        <f t="shared" si="1"/>
        <v>#NAME?</v>
      </c>
    </row>
    <row r="32" spans="2:3" ht="13.5">
      <c r="B32" s="21">
        <f ca="1" t="shared" si="0"/>
        <v>46</v>
      </c>
      <c r="C32" s="27" t="e">
        <f t="shared" si="1"/>
        <v>#NAME?</v>
      </c>
    </row>
    <row r="33" spans="2:3" ht="13.5">
      <c r="B33" s="21">
        <f ca="1" t="shared" si="0"/>
        <v>97</v>
      </c>
      <c r="C33" s="27" t="e">
        <f t="shared" si="1"/>
        <v>#NAME?</v>
      </c>
    </row>
    <row r="34" spans="2:3" ht="13.5">
      <c r="B34" s="21">
        <f ca="1" t="shared" si="0"/>
        <v>14</v>
      </c>
      <c r="C34" s="27" t="e">
        <f t="shared" si="1"/>
        <v>#NAME?</v>
      </c>
    </row>
    <row r="35" spans="2:3" ht="13.5">
      <c r="B35" s="21">
        <f ca="1" t="shared" si="0"/>
        <v>91</v>
      </c>
      <c r="C35" s="27" t="e">
        <f t="shared" si="1"/>
        <v>#NAME?</v>
      </c>
    </row>
    <row r="36" spans="2:3" ht="13.5">
      <c r="B36" s="21">
        <f ca="1" t="shared" si="0"/>
        <v>20</v>
      </c>
      <c r="C36" s="27" t="e">
        <f t="shared" si="1"/>
        <v>#NAME?</v>
      </c>
    </row>
    <row r="37" spans="2:3" ht="13.5">
      <c r="B37" s="21">
        <f ca="1" t="shared" si="0"/>
        <v>40</v>
      </c>
      <c r="C37" s="27" t="e">
        <f t="shared" si="1"/>
        <v>#NAME?</v>
      </c>
    </row>
    <row r="38" spans="2:3" ht="13.5">
      <c r="B38" s="21">
        <f aca="true" ca="1" t="shared" si="6" ref="B38:B69">INT(RAND()*100)+1</f>
        <v>52</v>
      </c>
      <c r="C38" s="27" t="e">
        <f aca="true" t="shared" si="7" ref="C38:C69">正規乱数($B$4,$C$4,B38)</f>
        <v>#NAME?</v>
      </c>
    </row>
    <row r="39" spans="2:3" ht="13.5">
      <c r="B39" s="21">
        <f ca="1" t="shared" si="6"/>
        <v>73</v>
      </c>
      <c r="C39" s="27" t="e">
        <f t="shared" si="7"/>
        <v>#NAME?</v>
      </c>
    </row>
    <row r="40" spans="2:3" ht="13.5">
      <c r="B40" s="21">
        <f ca="1" t="shared" si="6"/>
        <v>4</v>
      </c>
      <c r="C40" s="27" t="e">
        <f t="shared" si="7"/>
        <v>#NAME?</v>
      </c>
    </row>
    <row r="41" spans="2:3" ht="13.5">
      <c r="B41" s="21">
        <f ca="1" t="shared" si="6"/>
        <v>94</v>
      </c>
      <c r="C41" s="27" t="e">
        <f t="shared" si="7"/>
        <v>#NAME?</v>
      </c>
    </row>
    <row r="42" spans="2:3" ht="13.5">
      <c r="B42" s="21">
        <f ca="1" t="shared" si="6"/>
        <v>26</v>
      </c>
      <c r="C42" s="27" t="e">
        <f t="shared" si="7"/>
        <v>#NAME?</v>
      </c>
    </row>
    <row r="43" spans="2:3" ht="13.5">
      <c r="B43" s="21">
        <f ca="1" t="shared" si="6"/>
        <v>20</v>
      </c>
      <c r="C43" s="27" t="e">
        <f t="shared" si="7"/>
        <v>#NAME?</v>
      </c>
    </row>
    <row r="44" spans="2:3" ht="13.5">
      <c r="B44" s="21">
        <f ca="1" t="shared" si="6"/>
        <v>75</v>
      </c>
      <c r="C44" s="27" t="e">
        <f t="shared" si="7"/>
        <v>#NAME?</v>
      </c>
    </row>
    <row r="45" spans="2:3" ht="13.5">
      <c r="B45" s="21">
        <f ca="1" t="shared" si="6"/>
        <v>66</v>
      </c>
      <c r="C45" s="27" t="e">
        <f t="shared" si="7"/>
        <v>#NAME?</v>
      </c>
    </row>
    <row r="46" spans="2:3" ht="13.5">
      <c r="B46" s="21">
        <f ca="1" t="shared" si="6"/>
        <v>75</v>
      </c>
      <c r="C46" s="27" t="e">
        <f t="shared" si="7"/>
        <v>#NAME?</v>
      </c>
    </row>
    <row r="47" spans="2:3" ht="13.5">
      <c r="B47" s="21">
        <f ca="1" t="shared" si="6"/>
        <v>4</v>
      </c>
      <c r="C47" s="27" t="e">
        <f t="shared" si="7"/>
        <v>#NAME?</v>
      </c>
    </row>
    <row r="48" spans="2:3" ht="13.5">
      <c r="B48" s="21">
        <f ca="1" t="shared" si="6"/>
        <v>10</v>
      </c>
      <c r="C48" s="27" t="e">
        <f t="shared" si="7"/>
        <v>#NAME?</v>
      </c>
    </row>
    <row r="49" spans="2:3" ht="13.5">
      <c r="B49" s="21">
        <f ca="1" t="shared" si="6"/>
        <v>65</v>
      </c>
      <c r="C49" s="27" t="e">
        <f t="shared" si="7"/>
        <v>#NAME?</v>
      </c>
    </row>
    <row r="50" spans="2:3" ht="13.5">
      <c r="B50" s="21">
        <f ca="1" t="shared" si="6"/>
        <v>50</v>
      </c>
      <c r="C50" s="27" t="e">
        <f t="shared" si="7"/>
        <v>#NAME?</v>
      </c>
    </row>
    <row r="51" spans="2:3" ht="13.5">
      <c r="B51" s="21">
        <f ca="1" t="shared" si="6"/>
        <v>18</v>
      </c>
      <c r="C51" s="27" t="e">
        <f t="shared" si="7"/>
        <v>#NAME?</v>
      </c>
    </row>
    <row r="52" spans="2:3" ht="13.5">
      <c r="B52" s="21">
        <f ca="1" t="shared" si="6"/>
        <v>9</v>
      </c>
      <c r="C52" s="27" t="e">
        <f t="shared" si="7"/>
        <v>#NAME?</v>
      </c>
    </row>
    <row r="53" spans="2:3" ht="13.5">
      <c r="B53" s="21">
        <f ca="1" t="shared" si="6"/>
        <v>6</v>
      </c>
      <c r="C53" s="27" t="e">
        <f t="shared" si="7"/>
        <v>#NAME?</v>
      </c>
    </row>
    <row r="54" spans="2:3" ht="13.5">
      <c r="B54" s="21">
        <f ca="1" t="shared" si="6"/>
        <v>7</v>
      </c>
      <c r="C54" s="27" t="e">
        <f t="shared" si="7"/>
        <v>#NAME?</v>
      </c>
    </row>
    <row r="55" spans="2:3" ht="13.5">
      <c r="B55" s="21">
        <f ca="1" t="shared" si="6"/>
        <v>13</v>
      </c>
      <c r="C55" s="27" t="e">
        <f t="shared" si="7"/>
        <v>#NAME?</v>
      </c>
    </row>
    <row r="56" spans="2:3" ht="13.5">
      <c r="B56" s="21">
        <f ca="1" t="shared" si="6"/>
        <v>81</v>
      </c>
      <c r="C56" s="27" t="e">
        <f t="shared" si="7"/>
        <v>#NAME?</v>
      </c>
    </row>
    <row r="57" spans="2:3" ht="13.5">
      <c r="B57" s="21">
        <f ca="1" t="shared" si="6"/>
        <v>41</v>
      </c>
      <c r="C57" s="27" t="e">
        <f t="shared" si="7"/>
        <v>#NAME?</v>
      </c>
    </row>
    <row r="58" spans="2:3" ht="13.5">
      <c r="B58" s="21">
        <f ca="1" t="shared" si="6"/>
        <v>83</v>
      </c>
      <c r="C58" s="27" t="e">
        <f t="shared" si="7"/>
        <v>#NAME?</v>
      </c>
    </row>
    <row r="59" spans="2:3" ht="13.5">
      <c r="B59" s="21">
        <f ca="1" t="shared" si="6"/>
        <v>98</v>
      </c>
      <c r="C59" s="27" t="e">
        <f t="shared" si="7"/>
        <v>#NAME?</v>
      </c>
    </row>
    <row r="60" spans="2:3" ht="13.5">
      <c r="B60" s="21">
        <f ca="1" t="shared" si="6"/>
        <v>73</v>
      </c>
      <c r="C60" s="27" t="e">
        <f t="shared" si="7"/>
        <v>#NAME?</v>
      </c>
    </row>
    <row r="61" spans="2:3" ht="13.5">
      <c r="B61" s="21">
        <f ca="1" t="shared" si="6"/>
        <v>70</v>
      </c>
      <c r="C61" s="27" t="e">
        <f t="shared" si="7"/>
        <v>#NAME?</v>
      </c>
    </row>
    <row r="62" spans="2:3" ht="13.5">
      <c r="B62" s="21">
        <f ca="1" t="shared" si="6"/>
        <v>5</v>
      </c>
      <c r="C62" s="27" t="e">
        <f t="shared" si="7"/>
        <v>#NAME?</v>
      </c>
    </row>
    <row r="63" spans="2:3" ht="13.5">
      <c r="B63" s="21">
        <f ca="1" t="shared" si="6"/>
        <v>56</v>
      </c>
      <c r="C63" s="27" t="e">
        <f t="shared" si="7"/>
        <v>#NAME?</v>
      </c>
    </row>
    <row r="64" spans="2:3" ht="13.5">
      <c r="B64" s="21">
        <f ca="1" t="shared" si="6"/>
        <v>21</v>
      </c>
      <c r="C64" s="27" t="e">
        <f t="shared" si="7"/>
        <v>#NAME?</v>
      </c>
    </row>
    <row r="65" spans="2:3" ht="13.5">
      <c r="B65" s="21">
        <f ca="1" t="shared" si="6"/>
        <v>96</v>
      </c>
      <c r="C65" s="27" t="e">
        <f t="shared" si="7"/>
        <v>#NAME?</v>
      </c>
    </row>
    <row r="66" spans="2:3" ht="13.5">
      <c r="B66" s="21">
        <f ca="1" t="shared" si="6"/>
        <v>68</v>
      </c>
      <c r="C66" s="27" t="e">
        <f t="shared" si="7"/>
        <v>#NAME?</v>
      </c>
    </row>
    <row r="67" spans="2:3" ht="13.5">
      <c r="B67" s="21">
        <f ca="1" t="shared" si="6"/>
        <v>8</v>
      </c>
      <c r="C67" s="27" t="e">
        <f t="shared" si="7"/>
        <v>#NAME?</v>
      </c>
    </row>
    <row r="68" spans="2:3" ht="13.5">
      <c r="B68" s="21">
        <f ca="1" t="shared" si="6"/>
        <v>64</v>
      </c>
      <c r="C68" s="27" t="e">
        <f t="shared" si="7"/>
        <v>#NAME?</v>
      </c>
    </row>
    <row r="69" spans="2:3" ht="13.5">
      <c r="B69" s="21">
        <f ca="1" t="shared" si="6"/>
        <v>34</v>
      </c>
      <c r="C69" s="27" t="e">
        <f t="shared" si="7"/>
        <v>#NAME?</v>
      </c>
    </row>
    <row r="70" spans="2:3" ht="13.5">
      <c r="B70" s="21">
        <f aca="true" ca="1" t="shared" si="8" ref="B70:B105">INT(RAND()*100)+1</f>
        <v>85</v>
      </c>
      <c r="C70" s="27" t="e">
        <f aca="true" t="shared" si="9" ref="C70:C101">正規乱数($B$4,$C$4,B70)</f>
        <v>#NAME?</v>
      </c>
    </row>
    <row r="71" spans="2:3" ht="13.5">
      <c r="B71" s="21">
        <f ca="1" t="shared" si="8"/>
        <v>79</v>
      </c>
      <c r="C71" s="27" t="e">
        <f t="shared" si="9"/>
        <v>#NAME?</v>
      </c>
    </row>
    <row r="72" spans="2:3" ht="13.5">
      <c r="B72" s="21">
        <f ca="1" t="shared" si="8"/>
        <v>16</v>
      </c>
      <c r="C72" s="27" t="e">
        <f t="shared" si="9"/>
        <v>#NAME?</v>
      </c>
    </row>
    <row r="73" spans="2:3" ht="13.5">
      <c r="B73" s="21">
        <f ca="1" t="shared" si="8"/>
        <v>39</v>
      </c>
      <c r="C73" s="27" t="e">
        <f t="shared" si="9"/>
        <v>#NAME?</v>
      </c>
    </row>
    <row r="74" spans="2:3" ht="13.5">
      <c r="B74" s="21">
        <f ca="1" t="shared" si="8"/>
        <v>40</v>
      </c>
      <c r="C74" s="27" t="e">
        <f t="shared" si="9"/>
        <v>#NAME?</v>
      </c>
    </row>
    <row r="75" spans="2:3" ht="13.5">
      <c r="B75" s="21">
        <f ca="1" t="shared" si="8"/>
        <v>45</v>
      </c>
      <c r="C75" s="27" t="e">
        <f t="shared" si="9"/>
        <v>#NAME?</v>
      </c>
    </row>
    <row r="76" spans="2:3" ht="13.5">
      <c r="B76" s="21">
        <f ca="1" t="shared" si="8"/>
        <v>77</v>
      </c>
      <c r="C76" s="27" t="e">
        <f t="shared" si="9"/>
        <v>#NAME?</v>
      </c>
    </row>
    <row r="77" spans="2:3" ht="13.5">
      <c r="B77" s="21">
        <f ca="1" t="shared" si="8"/>
        <v>15</v>
      </c>
      <c r="C77" s="27" t="e">
        <f t="shared" si="9"/>
        <v>#NAME?</v>
      </c>
    </row>
    <row r="78" spans="2:3" ht="13.5">
      <c r="B78" s="21">
        <f ca="1" t="shared" si="8"/>
        <v>21</v>
      </c>
      <c r="C78" s="27" t="e">
        <f t="shared" si="9"/>
        <v>#NAME?</v>
      </c>
    </row>
    <row r="79" spans="2:3" ht="13.5">
      <c r="B79" s="21">
        <f ca="1" t="shared" si="8"/>
        <v>96</v>
      </c>
      <c r="C79" s="27" t="e">
        <f t="shared" si="9"/>
        <v>#NAME?</v>
      </c>
    </row>
    <row r="80" spans="2:3" ht="13.5">
      <c r="B80" s="21">
        <f ca="1" t="shared" si="8"/>
        <v>2</v>
      </c>
      <c r="C80" s="27" t="e">
        <f t="shared" si="9"/>
        <v>#NAME?</v>
      </c>
    </row>
    <row r="81" spans="2:3" ht="13.5">
      <c r="B81" s="21">
        <f ca="1" t="shared" si="8"/>
        <v>53</v>
      </c>
      <c r="C81" s="27" t="e">
        <f t="shared" si="9"/>
        <v>#NAME?</v>
      </c>
    </row>
    <row r="82" spans="2:3" ht="13.5">
      <c r="B82" s="21">
        <f ca="1" t="shared" si="8"/>
        <v>34</v>
      </c>
      <c r="C82" s="27" t="e">
        <f t="shared" si="9"/>
        <v>#NAME?</v>
      </c>
    </row>
    <row r="83" spans="2:3" ht="13.5">
      <c r="B83" s="21">
        <f ca="1" t="shared" si="8"/>
        <v>66</v>
      </c>
      <c r="C83" s="27" t="e">
        <f t="shared" si="9"/>
        <v>#NAME?</v>
      </c>
    </row>
    <row r="84" spans="2:3" ht="13.5">
      <c r="B84" s="21">
        <f ca="1" t="shared" si="8"/>
        <v>57</v>
      </c>
      <c r="C84" s="27" t="e">
        <f t="shared" si="9"/>
        <v>#NAME?</v>
      </c>
    </row>
    <row r="85" spans="2:3" ht="13.5">
      <c r="B85" s="21">
        <f ca="1" t="shared" si="8"/>
        <v>64</v>
      </c>
      <c r="C85" s="27" t="e">
        <f t="shared" si="9"/>
        <v>#NAME?</v>
      </c>
    </row>
    <row r="86" spans="2:3" ht="13.5">
      <c r="B86" s="21">
        <f ca="1" t="shared" si="8"/>
        <v>11</v>
      </c>
      <c r="C86" s="27" t="e">
        <f t="shared" si="9"/>
        <v>#NAME?</v>
      </c>
    </row>
    <row r="87" spans="2:3" ht="13.5">
      <c r="B87" s="21">
        <f ca="1" t="shared" si="8"/>
        <v>35</v>
      </c>
      <c r="C87" s="27" t="e">
        <f t="shared" si="9"/>
        <v>#NAME?</v>
      </c>
    </row>
    <row r="88" spans="2:3" ht="13.5">
      <c r="B88" s="21">
        <f ca="1" t="shared" si="8"/>
        <v>91</v>
      </c>
      <c r="C88" s="27" t="e">
        <f t="shared" si="9"/>
        <v>#NAME?</v>
      </c>
    </row>
    <row r="89" spans="2:3" ht="13.5">
      <c r="B89" s="21">
        <f ca="1" t="shared" si="8"/>
        <v>92</v>
      </c>
      <c r="C89" s="27" t="e">
        <f t="shared" si="9"/>
        <v>#NAME?</v>
      </c>
    </row>
    <row r="90" spans="2:3" ht="13.5">
      <c r="B90" s="21">
        <f ca="1" t="shared" si="8"/>
        <v>81</v>
      </c>
      <c r="C90" s="27" t="e">
        <f t="shared" si="9"/>
        <v>#NAME?</v>
      </c>
    </row>
    <row r="91" spans="2:3" ht="13.5">
      <c r="B91" s="21">
        <f ca="1" t="shared" si="8"/>
        <v>13</v>
      </c>
      <c r="C91" s="27" t="e">
        <f t="shared" si="9"/>
        <v>#NAME?</v>
      </c>
    </row>
    <row r="92" spans="2:3" ht="13.5">
      <c r="B92" s="21">
        <f ca="1" t="shared" si="8"/>
        <v>12</v>
      </c>
      <c r="C92" s="27" t="e">
        <f t="shared" si="9"/>
        <v>#NAME?</v>
      </c>
    </row>
    <row r="93" spans="2:3" ht="13.5">
      <c r="B93" s="21">
        <f ca="1" t="shared" si="8"/>
        <v>62</v>
      </c>
      <c r="C93" s="27" t="e">
        <f t="shared" si="9"/>
        <v>#NAME?</v>
      </c>
    </row>
    <row r="94" spans="2:3" ht="13.5">
      <c r="B94" s="21">
        <f ca="1" t="shared" si="8"/>
        <v>56</v>
      </c>
      <c r="C94" s="27" t="e">
        <f t="shared" si="9"/>
        <v>#NAME?</v>
      </c>
    </row>
    <row r="95" spans="2:3" ht="13.5">
      <c r="B95" s="21">
        <f ca="1" t="shared" si="8"/>
        <v>60</v>
      </c>
      <c r="C95" s="27" t="e">
        <f t="shared" si="9"/>
        <v>#NAME?</v>
      </c>
    </row>
    <row r="96" spans="2:3" ht="13.5">
      <c r="B96" s="21">
        <f ca="1" t="shared" si="8"/>
        <v>78</v>
      </c>
      <c r="C96" s="27" t="e">
        <f t="shared" si="9"/>
        <v>#NAME?</v>
      </c>
    </row>
    <row r="97" spans="2:3" ht="13.5">
      <c r="B97" s="21">
        <f ca="1" t="shared" si="8"/>
        <v>26</v>
      </c>
      <c r="C97" s="27" t="e">
        <f t="shared" si="9"/>
        <v>#NAME?</v>
      </c>
    </row>
    <row r="98" spans="2:3" ht="13.5">
      <c r="B98" s="21">
        <f ca="1" t="shared" si="8"/>
        <v>25</v>
      </c>
      <c r="C98" s="27" t="e">
        <f t="shared" si="9"/>
        <v>#NAME?</v>
      </c>
    </row>
    <row r="99" spans="2:3" ht="13.5">
      <c r="B99" s="21">
        <f ca="1" t="shared" si="8"/>
        <v>14</v>
      </c>
      <c r="C99" s="27" t="e">
        <f t="shared" si="9"/>
        <v>#NAME?</v>
      </c>
    </row>
    <row r="100" spans="2:3" ht="13.5">
      <c r="B100" s="21">
        <f ca="1" t="shared" si="8"/>
        <v>86</v>
      </c>
      <c r="C100" s="27" t="e">
        <f t="shared" si="9"/>
        <v>#NAME?</v>
      </c>
    </row>
    <row r="101" spans="2:3" ht="13.5">
      <c r="B101" s="21">
        <f ca="1" t="shared" si="8"/>
        <v>59</v>
      </c>
      <c r="C101" s="27" t="e">
        <f t="shared" si="9"/>
        <v>#NAME?</v>
      </c>
    </row>
    <row r="102" spans="2:3" ht="13.5">
      <c r="B102" s="21">
        <f ca="1" t="shared" si="8"/>
        <v>73</v>
      </c>
      <c r="C102" s="27" t="e">
        <f>正規乱数($B$4,$C$4,B102)</f>
        <v>#NAME?</v>
      </c>
    </row>
    <row r="103" spans="2:3" ht="13.5">
      <c r="B103" s="21">
        <f ca="1" t="shared" si="8"/>
        <v>5</v>
      </c>
      <c r="C103" s="27" t="e">
        <f>正規乱数($B$4,$C$4,B103)</f>
        <v>#NAME?</v>
      </c>
    </row>
    <row r="104" spans="2:3" ht="13.5">
      <c r="B104" s="21">
        <f ca="1" t="shared" si="8"/>
        <v>15</v>
      </c>
      <c r="C104" s="27" t="e">
        <f>正規乱数($B$4,$C$4,B104)</f>
        <v>#NAME?</v>
      </c>
    </row>
    <row r="105" spans="2:3" ht="13.5">
      <c r="B105" s="21">
        <f ca="1" t="shared" si="8"/>
        <v>78</v>
      </c>
      <c r="C105" s="27" t="e">
        <f>正規乱数($B$4,$C$4,B105)</f>
        <v>#NAME?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DD46"/>
  <sheetViews>
    <sheetView tabSelected="1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7" sqref="B7"/>
    </sheetView>
  </sheetViews>
  <sheetFormatPr defaultColWidth="10.28125" defaultRowHeight="12"/>
  <cols>
    <col min="1" max="6" width="10.28125" style="16" customWidth="1"/>
    <col min="7" max="7" width="8.8515625" style="16" customWidth="1"/>
    <col min="8" max="16384" width="10.28125" style="16" customWidth="1"/>
  </cols>
  <sheetData>
    <row r="1" ht="13.5">
      <c r="A1" s="16" t="s">
        <v>142</v>
      </c>
    </row>
    <row r="2" ht="13.5">
      <c r="A2" s="16" t="s">
        <v>143</v>
      </c>
    </row>
    <row r="3" spans="1:108" ht="13.5">
      <c r="A3" s="16" t="s">
        <v>144</v>
      </c>
      <c r="B3" s="16" t="s">
        <v>145</v>
      </c>
      <c r="C3" s="16" t="s">
        <v>146</v>
      </c>
      <c r="D3" s="16" t="s">
        <v>44</v>
      </c>
      <c r="E3" s="16" t="s">
        <v>45</v>
      </c>
      <c r="F3" s="16" t="s">
        <v>46</v>
      </c>
      <c r="G3" s="16" t="s">
        <v>47</v>
      </c>
      <c r="H3" s="16" t="s">
        <v>48</v>
      </c>
      <c r="I3" s="16" t="s">
        <v>49</v>
      </c>
      <c r="J3" s="16" t="s">
        <v>50</v>
      </c>
      <c r="K3" s="16" t="s">
        <v>51</v>
      </c>
      <c r="L3" s="16" t="s">
        <v>147</v>
      </c>
      <c r="M3" s="16" t="s">
        <v>52</v>
      </c>
      <c r="N3" s="16" t="s">
        <v>53</v>
      </c>
      <c r="O3" s="16" t="s">
        <v>54</v>
      </c>
      <c r="P3" s="16" t="s">
        <v>55</v>
      </c>
      <c r="Q3" s="16" t="s">
        <v>56</v>
      </c>
      <c r="R3" s="16" t="s">
        <v>57</v>
      </c>
      <c r="S3" s="16" t="s">
        <v>58</v>
      </c>
      <c r="T3" s="16" t="s">
        <v>59</v>
      </c>
      <c r="U3" s="16" t="s">
        <v>60</v>
      </c>
      <c r="V3" s="16" t="s">
        <v>61</v>
      </c>
      <c r="W3" s="16" t="s">
        <v>62</v>
      </c>
      <c r="X3" s="16" t="s">
        <v>63</v>
      </c>
      <c r="Y3" s="16" t="s">
        <v>64</v>
      </c>
      <c r="Z3" s="16" t="s">
        <v>65</v>
      </c>
      <c r="AA3" s="16" t="s">
        <v>66</v>
      </c>
      <c r="AB3" s="16" t="s">
        <v>67</v>
      </c>
      <c r="AC3" s="16" t="s">
        <v>68</v>
      </c>
      <c r="AD3" s="16" t="s">
        <v>69</v>
      </c>
      <c r="AE3" s="16" t="s">
        <v>70</v>
      </c>
      <c r="AF3" s="16" t="s">
        <v>71</v>
      </c>
      <c r="AG3" s="16" t="s">
        <v>72</v>
      </c>
      <c r="AH3" s="16" t="s">
        <v>73</v>
      </c>
      <c r="AI3" s="16" t="s">
        <v>74</v>
      </c>
      <c r="AJ3" s="16" t="s">
        <v>75</v>
      </c>
      <c r="AK3" s="16" t="s">
        <v>76</v>
      </c>
      <c r="AL3" s="16" t="s">
        <v>77</v>
      </c>
      <c r="AM3" s="16" t="s">
        <v>78</v>
      </c>
      <c r="AN3" s="16" t="s">
        <v>79</v>
      </c>
      <c r="AO3" s="16" t="s">
        <v>80</v>
      </c>
      <c r="AP3" s="16" t="s">
        <v>81</v>
      </c>
      <c r="AQ3" s="16" t="s">
        <v>82</v>
      </c>
      <c r="AR3" s="16" t="s">
        <v>83</v>
      </c>
      <c r="AS3" s="16" t="s">
        <v>84</v>
      </c>
      <c r="AT3" s="16" t="s">
        <v>85</v>
      </c>
      <c r="AU3" s="16" t="s">
        <v>86</v>
      </c>
      <c r="AV3" s="16" t="s">
        <v>87</v>
      </c>
      <c r="AW3" s="16" t="s">
        <v>88</v>
      </c>
      <c r="AX3" s="16" t="s">
        <v>89</v>
      </c>
      <c r="AY3" s="16" t="s">
        <v>90</v>
      </c>
      <c r="AZ3" s="16" t="s">
        <v>91</v>
      </c>
      <c r="BA3" s="16" t="s">
        <v>92</v>
      </c>
      <c r="BB3" s="16" t="s">
        <v>93</v>
      </c>
      <c r="BC3" s="16" t="s">
        <v>94</v>
      </c>
      <c r="BD3" s="16" t="s">
        <v>95</v>
      </c>
      <c r="BE3" s="16" t="s">
        <v>96</v>
      </c>
      <c r="BF3" s="16" t="s">
        <v>97</v>
      </c>
      <c r="BG3" s="16" t="s">
        <v>98</v>
      </c>
      <c r="BH3" s="16" t="s">
        <v>99</v>
      </c>
      <c r="BI3" s="16" t="s">
        <v>100</v>
      </c>
      <c r="BJ3" s="16" t="s">
        <v>101</v>
      </c>
      <c r="BK3" s="16" t="s">
        <v>102</v>
      </c>
      <c r="BL3" s="16" t="s">
        <v>103</v>
      </c>
      <c r="BM3" s="16" t="s">
        <v>104</v>
      </c>
      <c r="BN3" s="16" t="s">
        <v>105</v>
      </c>
      <c r="BO3" s="16" t="s">
        <v>106</v>
      </c>
      <c r="BP3" s="16" t="s">
        <v>107</v>
      </c>
      <c r="BQ3" s="16" t="s">
        <v>108</v>
      </c>
      <c r="BR3" s="16" t="s">
        <v>109</v>
      </c>
      <c r="BS3" s="16" t="s">
        <v>110</v>
      </c>
      <c r="BT3" s="16" t="s">
        <v>111</v>
      </c>
      <c r="BU3" s="16" t="s">
        <v>112</v>
      </c>
      <c r="BV3" s="16" t="s">
        <v>113</v>
      </c>
      <c r="BW3" s="16" t="s">
        <v>114</v>
      </c>
      <c r="BX3" s="16" t="s">
        <v>115</v>
      </c>
      <c r="BY3" s="16" t="s">
        <v>116</v>
      </c>
      <c r="BZ3" s="16" t="s">
        <v>117</v>
      </c>
      <c r="CA3" s="16" t="s">
        <v>118</v>
      </c>
      <c r="CB3" s="16" t="s">
        <v>119</v>
      </c>
      <c r="CC3" s="16" t="s">
        <v>120</v>
      </c>
      <c r="CD3" s="16" t="s">
        <v>121</v>
      </c>
      <c r="CE3" s="16" t="s">
        <v>122</v>
      </c>
      <c r="CF3" s="16" t="s">
        <v>123</v>
      </c>
      <c r="CG3" s="16" t="s">
        <v>124</v>
      </c>
      <c r="CH3" s="16" t="s">
        <v>125</v>
      </c>
      <c r="CI3" s="16" t="s">
        <v>126</v>
      </c>
      <c r="CJ3" s="16" t="s">
        <v>127</v>
      </c>
      <c r="CK3" s="16" t="s">
        <v>128</v>
      </c>
      <c r="CL3" s="16" t="s">
        <v>129</v>
      </c>
      <c r="CM3" s="16" t="s">
        <v>130</v>
      </c>
      <c r="CN3" s="16" t="s">
        <v>131</v>
      </c>
      <c r="CO3" s="16" t="s">
        <v>132</v>
      </c>
      <c r="CP3" s="16" t="s">
        <v>133</v>
      </c>
      <c r="CQ3" s="16" t="s">
        <v>134</v>
      </c>
      <c r="CR3" s="16" t="s">
        <v>135</v>
      </c>
      <c r="CS3" s="16" t="s">
        <v>136</v>
      </c>
      <c r="CT3" s="16" t="s">
        <v>137</v>
      </c>
      <c r="CU3" s="16" t="s">
        <v>138</v>
      </c>
      <c r="CV3" s="16" t="s">
        <v>139</v>
      </c>
      <c r="CW3" s="16" t="s">
        <v>140</v>
      </c>
      <c r="CX3" s="16" t="s">
        <v>141</v>
      </c>
      <c r="CZ3" s="35" t="s">
        <v>170</v>
      </c>
      <c r="DB3" s="35" t="s">
        <v>171</v>
      </c>
      <c r="DC3" s="35" t="s">
        <v>172</v>
      </c>
      <c r="DD3" s="35" t="s">
        <v>173</v>
      </c>
    </row>
    <row r="4" spans="1:108" ht="13.5">
      <c r="A4" s="16">
        <v>1</v>
      </c>
      <c r="B4" s="16">
        <v>0.5</v>
      </c>
      <c r="C4" s="16">
        <f aca="true" ca="1" t="shared" si="0" ref="C4:R13">IF($CZ4&gt;RAND(),1,0)</f>
        <v>1</v>
      </c>
      <c r="D4" s="16">
        <f ca="1" t="shared" si="0"/>
        <v>0</v>
      </c>
      <c r="E4" s="16">
        <f ca="1" t="shared" si="0"/>
        <v>1</v>
      </c>
      <c r="F4" s="16">
        <f ca="1" t="shared" si="0"/>
        <v>1</v>
      </c>
      <c r="G4" s="16">
        <f ca="1" t="shared" si="0"/>
        <v>0</v>
      </c>
      <c r="H4" s="16">
        <f ca="1" t="shared" si="0"/>
        <v>1</v>
      </c>
      <c r="I4" s="16">
        <f ca="1" t="shared" si="0"/>
        <v>0</v>
      </c>
      <c r="J4" s="16">
        <f ca="1" t="shared" si="0"/>
        <v>1</v>
      </c>
      <c r="K4" s="16">
        <f ca="1" t="shared" si="0"/>
        <v>1</v>
      </c>
      <c r="L4" s="16">
        <f ca="1" t="shared" si="0"/>
        <v>1</v>
      </c>
      <c r="M4" s="16">
        <f ca="1" t="shared" si="0"/>
        <v>0</v>
      </c>
      <c r="N4" s="16">
        <f ca="1" t="shared" si="0"/>
        <v>0</v>
      </c>
      <c r="O4" s="16">
        <f ca="1" t="shared" si="0"/>
        <v>0</v>
      </c>
      <c r="P4" s="16">
        <f ca="1" t="shared" si="0"/>
        <v>1</v>
      </c>
      <c r="Q4" s="16">
        <f ca="1" t="shared" si="0"/>
        <v>0</v>
      </c>
      <c r="R4" s="16">
        <f ca="1" t="shared" si="0"/>
        <v>1</v>
      </c>
      <c r="S4" s="16">
        <f aca="true" ca="1" t="shared" si="1" ref="S4:AH13">IF($CZ4&gt;RAND(),1,0)</f>
        <v>1</v>
      </c>
      <c r="T4" s="16">
        <f ca="1" t="shared" si="1"/>
        <v>0</v>
      </c>
      <c r="U4" s="16">
        <f ca="1" t="shared" si="1"/>
        <v>1</v>
      </c>
      <c r="V4" s="16">
        <f ca="1" t="shared" si="1"/>
        <v>0</v>
      </c>
      <c r="W4" s="16">
        <f ca="1" t="shared" si="1"/>
        <v>1</v>
      </c>
      <c r="X4" s="16">
        <f ca="1" t="shared" si="1"/>
        <v>1</v>
      </c>
      <c r="Y4" s="16">
        <f ca="1" t="shared" si="1"/>
        <v>0</v>
      </c>
      <c r="Z4" s="16">
        <f ca="1" t="shared" si="1"/>
        <v>1</v>
      </c>
      <c r="AA4" s="16">
        <f ca="1" t="shared" si="1"/>
        <v>0</v>
      </c>
      <c r="AB4" s="16">
        <f ca="1" t="shared" si="1"/>
        <v>1</v>
      </c>
      <c r="AC4" s="16">
        <f ca="1" t="shared" si="1"/>
        <v>0</v>
      </c>
      <c r="AD4" s="16">
        <f ca="1" t="shared" si="1"/>
        <v>0</v>
      </c>
      <c r="AE4" s="16">
        <f ca="1" t="shared" si="1"/>
        <v>0</v>
      </c>
      <c r="AF4" s="16">
        <f ca="1" t="shared" si="1"/>
        <v>1</v>
      </c>
      <c r="AG4" s="16">
        <f ca="1" t="shared" si="1"/>
        <v>1</v>
      </c>
      <c r="AH4" s="16">
        <f ca="1" t="shared" si="1"/>
        <v>1</v>
      </c>
      <c r="AI4" s="16">
        <f aca="true" ca="1" t="shared" si="2" ref="AI4:AX13">IF($CZ4&gt;RAND(),1,0)</f>
        <v>0</v>
      </c>
      <c r="AJ4" s="16">
        <f ca="1" t="shared" si="2"/>
        <v>0</v>
      </c>
      <c r="AK4" s="16">
        <f ca="1" t="shared" si="2"/>
        <v>1</v>
      </c>
      <c r="AL4" s="16">
        <f ca="1" t="shared" si="2"/>
        <v>1</v>
      </c>
      <c r="AM4" s="16">
        <f ca="1" t="shared" si="2"/>
        <v>0</v>
      </c>
      <c r="AN4" s="16">
        <f ca="1" t="shared" si="2"/>
        <v>0</v>
      </c>
      <c r="AO4" s="16">
        <f ca="1" t="shared" si="2"/>
        <v>1</v>
      </c>
      <c r="AP4" s="16">
        <f ca="1" t="shared" si="2"/>
        <v>1</v>
      </c>
      <c r="AQ4" s="16">
        <f ca="1" t="shared" si="2"/>
        <v>0</v>
      </c>
      <c r="AR4" s="16">
        <f ca="1" t="shared" si="2"/>
        <v>1</v>
      </c>
      <c r="AS4" s="16">
        <f ca="1" t="shared" si="2"/>
        <v>1</v>
      </c>
      <c r="AT4" s="16">
        <f ca="1" t="shared" si="2"/>
        <v>0</v>
      </c>
      <c r="AU4" s="16">
        <f ca="1" t="shared" si="2"/>
        <v>1</v>
      </c>
      <c r="AV4" s="16">
        <f ca="1" t="shared" si="2"/>
        <v>0</v>
      </c>
      <c r="AW4" s="16">
        <f ca="1" t="shared" si="2"/>
        <v>1</v>
      </c>
      <c r="AX4" s="16">
        <f ca="1" t="shared" si="2"/>
        <v>1</v>
      </c>
      <c r="AY4" s="16">
        <f aca="true" ca="1" t="shared" si="3" ref="AY4:BN13">IF($CZ4&gt;RAND(),1,0)</f>
        <v>1</v>
      </c>
      <c r="AZ4" s="16">
        <f ca="1" t="shared" si="3"/>
        <v>1</v>
      </c>
      <c r="BA4" s="16">
        <f ca="1" t="shared" si="3"/>
        <v>1</v>
      </c>
      <c r="BB4" s="16">
        <f ca="1" t="shared" si="3"/>
        <v>0</v>
      </c>
      <c r="BC4" s="16">
        <f ca="1" t="shared" si="3"/>
        <v>0</v>
      </c>
      <c r="BD4" s="16">
        <f ca="1" t="shared" si="3"/>
        <v>1</v>
      </c>
      <c r="BE4" s="16">
        <f ca="1" t="shared" si="3"/>
        <v>1</v>
      </c>
      <c r="BF4" s="16">
        <f ca="1" t="shared" si="3"/>
        <v>0</v>
      </c>
      <c r="BG4" s="16">
        <f ca="1" t="shared" si="3"/>
        <v>1</v>
      </c>
      <c r="BH4" s="16">
        <f ca="1" t="shared" si="3"/>
        <v>1</v>
      </c>
      <c r="BI4" s="16">
        <f ca="1" t="shared" si="3"/>
        <v>0</v>
      </c>
      <c r="BJ4" s="16">
        <f ca="1" t="shared" si="3"/>
        <v>0</v>
      </c>
      <c r="BK4" s="16">
        <f ca="1" t="shared" si="3"/>
        <v>1</v>
      </c>
      <c r="BL4" s="16">
        <f ca="1" t="shared" si="3"/>
        <v>0</v>
      </c>
      <c r="BM4" s="16">
        <f ca="1" t="shared" si="3"/>
        <v>1</v>
      </c>
      <c r="BN4" s="16">
        <f ca="1" t="shared" si="3"/>
        <v>1</v>
      </c>
      <c r="BO4" s="16">
        <f aca="true" ca="1" t="shared" si="4" ref="BO4:CD13">IF($CZ4&gt;RAND(),1,0)</f>
        <v>1</v>
      </c>
      <c r="BP4" s="16">
        <f ca="1" t="shared" si="4"/>
        <v>0</v>
      </c>
      <c r="BQ4" s="16">
        <f ca="1" t="shared" si="4"/>
        <v>1</v>
      </c>
      <c r="BR4" s="16">
        <f ca="1" t="shared" si="4"/>
        <v>1</v>
      </c>
      <c r="BS4" s="16">
        <f ca="1" t="shared" si="4"/>
        <v>0</v>
      </c>
      <c r="BT4" s="16">
        <f ca="1" t="shared" si="4"/>
        <v>1</v>
      </c>
      <c r="BU4" s="16">
        <f ca="1" t="shared" si="4"/>
        <v>0</v>
      </c>
      <c r="BV4" s="16">
        <f ca="1" t="shared" si="4"/>
        <v>0</v>
      </c>
      <c r="BW4" s="16">
        <f ca="1" t="shared" si="4"/>
        <v>0</v>
      </c>
      <c r="BX4" s="16">
        <f ca="1" t="shared" si="4"/>
        <v>1</v>
      </c>
      <c r="BY4" s="16">
        <f ca="1" t="shared" si="4"/>
        <v>0</v>
      </c>
      <c r="BZ4" s="16">
        <f ca="1" t="shared" si="4"/>
        <v>1</v>
      </c>
      <c r="CA4" s="16">
        <f ca="1" t="shared" si="4"/>
        <v>1</v>
      </c>
      <c r="CB4" s="16">
        <f ca="1" t="shared" si="4"/>
        <v>0</v>
      </c>
      <c r="CC4" s="16">
        <f ca="1" t="shared" si="4"/>
        <v>1</v>
      </c>
      <c r="CD4" s="16">
        <f ca="1" t="shared" si="4"/>
        <v>1</v>
      </c>
      <c r="CE4" s="16">
        <f aca="true" ca="1" t="shared" si="5" ref="CE4:CT13">IF($CZ4&gt;RAND(),1,0)</f>
        <v>1</v>
      </c>
      <c r="CF4" s="16">
        <f ca="1" t="shared" si="5"/>
        <v>0</v>
      </c>
      <c r="CG4" s="16">
        <f ca="1" t="shared" si="5"/>
        <v>0</v>
      </c>
      <c r="CH4" s="16">
        <f ca="1" t="shared" si="5"/>
        <v>0</v>
      </c>
      <c r="CI4" s="16">
        <f ca="1" t="shared" si="5"/>
        <v>1</v>
      </c>
      <c r="CJ4" s="16">
        <f ca="1" t="shared" si="5"/>
        <v>1</v>
      </c>
      <c r="CK4" s="16">
        <f ca="1" t="shared" si="5"/>
        <v>0</v>
      </c>
      <c r="CL4" s="16">
        <f ca="1" t="shared" si="5"/>
        <v>0</v>
      </c>
      <c r="CM4" s="16">
        <f ca="1" t="shared" si="5"/>
        <v>0</v>
      </c>
      <c r="CN4" s="16">
        <f ca="1" t="shared" si="5"/>
        <v>1</v>
      </c>
      <c r="CO4" s="16">
        <f ca="1" t="shared" si="5"/>
        <v>1</v>
      </c>
      <c r="CP4" s="16">
        <f ca="1" t="shared" si="5"/>
        <v>1</v>
      </c>
      <c r="CQ4" s="16">
        <f ca="1" t="shared" si="5"/>
        <v>1</v>
      </c>
      <c r="CR4" s="16">
        <f ca="1" t="shared" si="5"/>
        <v>0</v>
      </c>
      <c r="CS4" s="16">
        <f ca="1" t="shared" si="5"/>
        <v>0</v>
      </c>
      <c r="CT4" s="16">
        <f ca="1" t="shared" si="5"/>
        <v>1</v>
      </c>
      <c r="CU4" s="16">
        <f aca="true" ca="1" t="shared" si="6" ref="CU4:CX13">IF($CZ4&gt;RAND(),1,0)</f>
        <v>0</v>
      </c>
      <c r="CV4" s="16">
        <f ca="1" t="shared" si="6"/>
        <v>1</v>
      </c>
      <c r="CW4" s="16">
        <f ca="1" t="shared" si="6"/>
        <v>1</v>
      </c>
      <c r="CX4" s="16">
        <f ca="1">IF($CZ4&gt;RAND(),1,0)</f>
        <v>1</v>
      </c>
      <c r="CZ4" s="16">
        <f aca="true" t="shared" si="7" ref="CZ4:CZ13">INDEX($DA4:$DC4,DD4)</f>
        <v>0.5</v>
      </c>
      <c r="DA4" s="16">
        <f>B4</f>
        <v>0.5</v>
      </c>
      <c r="DB4" s="16">
        <f aca="true" ca="1" t="shared" si="8" ref="DB4:DB13">RAND()</f>
        <v>0.09276240323060847</v>
      </c>
      <c r="DC4" s="16">
        <f>CZ4</f>
        <v>0.5</v>
      </c>
      <c r="DD4" s="16">
        <v>1</v>
      </c>
    </row>
    <row r="5" spans="1:108" ht="13.5">
      <c r="A5" s="16">
        <v>2</v>
      </c>
      <c r="B5" s="16">
        <v>0.5</v>
      </c>
      <c r="C5" s="16">
        <f ca="1" t="shared" si="0"/>
        <v>0</v>
      </c>
      <c r="D5" s="16">
        <f ca="1" t="shared" si="0"/>
        <v>1</v>
      </c>
      <c r="E5" s="16">
        <f ca="1" t="shared" si="0"/>
        <v>1</v>
      </c>
      <c r="F5" s="16">
        <f ca="1" t="shared" si="0"/>
        <v>0</v>
      </c>
      <c r="G5" s="16">
        <f ca="1" t="shared" si="0"/>
        <v>1</v>
      </c>
      <c r="H5" s="16">
        <f ca="1" t="shared" si="0"/>
        <v>1</v>
      </c>
      <c r="I5" s="16">
        <f ca="1" t="shared" si="0"/>
        <v>0</v>
      </c>
      <c r="J5" s="16">
        <f ca="1" t="shared" si="0"/>
        <v>1</v>
      </c>
      <c r="K5" s="16">
        <f ca="1" t="shared" si="0"/>
        <v>0</v>
      </c>
      <c r="L5" s="16">
        <f ca="1" t="shared" si="0"/>
        <v>1</v>
      </c>
      <c r="M5" s="16">
        <f ca="1" t="shared" si="0"/>
        <v>1</v>
      </c>
      <c r="N5" s="16">
        <f ca="1" t="shared" si="0"/>
        <v>1</v>
      </c>
      <c r="O5" s="16">
        <f ca="1" t="shared" si="0"/>
        <v>1</v>
      </c>
      <c r="P5" s="16">
        <f ca="1" t="shared" si="0"/>
        <v>1</v>
      </c>
      <c r="Q5" s="16">
        <f ca="1" t="shared" si="0"/>
        <v>0</v>
      </c>
      <c r="R5" s="16">
        <f ca="1" t="shared" si="0"/>
        <v>1</v>
      </c>
      <c r="S5" s="16">
        <f ca="1" t="shared" si="1"/>
        <v>0</v>
      </c>
      <c r="T5" s="16">
        <f ca="1" t="shared" si="1"/>
        <v>0</v>
      </c>
      <c r="U5" s="16">
        <f ca="1" t="shared" si="1"/>
        <v>1</v>
      </c>
      <c r="V5" s="16">
        <f ca="1" t="shared" si="1"/>
        <v>1</v>
      </c>
      <c r="W5" s="16">
        <f ca="1" t="shared" si="1"/>
        <v>1</v>
      </c>
      <c r="X5" s="16">
        <f ca="1" t="shared" si="1"/>
        <v>0</v>
      </c>
      <c r="Y5" s="16">
        <f ca="1" t="shared" si="1"/>
        <v>1</v>
      </c>
      <c r="Z5" s="16">
        <f ca="1" t="shared" si="1"/>
        <v>0</v>
      </c>
      <c r="AA5" s="16">
        <f ca="1" t="shared" si="1"/>
        <v>0</v>
      </c>
      <c r="AB5" s="16">
        <f ca="1" t="shared" si="1"/>
        <v>1</v>
      </c>
      <c r="AC5" s="16">
        <f ca="1" t="shared" si="1"/>
        <v>1</v>
      </c>
      <c r="AD5" s="16">
        <f ca="1" t="shared" si="1"/>
        <v>0</v>
      </c>
      <c r="AE5" s="16">
        <f ca="1" t="shared" si="1"/>
        <v>1</v>
      </c>
      <c r="AF5" s="16">
        <f ca="1" t="shared" si="1"/>
        <v>0</v>
      </c>
      <c r="AG5" s="16">
        <f ca="1" t="shared" si="1"/>
        <v>1</v>
      </c>
      <c r="AH5" s="16">
        <f ca="1" t="shared" si="1"/>
        <v>0</v>
      </c>
      <c r="AI5" s="16">
        <f ca="1" t="shared" si="2"/>
        <v>0</v>
      </c>
      <c r="AJ5" s="16">
        <f ca="1" t="shared" si="2"/>
        <v>0</v>
      </c>
      <c r="AK5" s="16">
        <f ca="1" t="shared" si="2"/>
        <v>1</v>
      </c>
      <c r="AL5" s="16">
        <f ca="1" t="shared" si="2"/>
        <v>0</v>
      </c>
      <c r="AM5" s="16">
        <f ca="1" t="shared" si="2"/>
        <v>0</v>
      </c>
      <c r="AN5" s="16">
        <f ca="1" t="shared" si="2"/>
        <v>1</v>
      </c>
      <c r="AO5" s="16">
        <f ca="1" t="shared" si="2"/>
        <v>0</v>
      </c>
      <c r="AP5" s="16">
        <f ca="1" t="shared" si="2"/>
        <v>1</v>
      </c>
      <c r="AQ5" s="16">
        <f ca="1" t="shared" si="2"/>
        <v>0</v>
      </c>
      <c r="AR5" s="16">
        <f ca="1" t="shared" si="2"/>
        <v>0</v>
      </c>
      <c r="AS5" s="16">
        <f ca="1" t="shared" si="2"/>
        <v>1</v>
      </c>
      <c r="AT5" s="16">
        <f ca="1" t="shared" si="2"/>
        <v>1</v>
      </c>
      <c r="AU5" s="16">
        <f ca="1" t="shared" si="2"/>
        <v>0</v>
      </c>
      <c r="AV5" s="16">
        <f ca="1" t="shared" si="2"/>
        <v>1</v>
      </c>
      <c r="AW5" s="16">
        <f ca="1" t="shared" si="2"/>
        <v>1</v>
      </c>
      <c r="AX5" s="16">
        <f ca="1" t="shared" si="2"/>
        <v>1</v>
      </c>
      <c r="AY5" s="16">
        <f ca="1" t="shared" si="3"/>
        <v>1</v>
      </c>
      <c r="AZ5" s="16">
        <f ca="1" t="shared" si="3"/>
        <v>0</v>
      </c>
      <c r="BA5" s="16">
        <f ca="1" t="shared" si="3"/>
        <v>0</v>
      </c>
      <c r="BB5" s="16">
        <f ca="1" t="shared" si="3"/>
        <v>0</v>
      </c>
      <c r="BC5" s="16">
        <f ca="1" t="shared" si="3"/>
        <v>0</v>
      </c>
      <c r="BD5" s="16">
        <f ca="1" t="shared" si="3"/>
        <v>0</v>
      </c>
      <c r="BE5" s="16">
        <f ca="1" t="shared" si="3"/>
        <v>1</v>
      </c>
      <c r="BF5" s="16">
        <f ca="1" t="shared" si="3"/>
        <v>1</v>
      </c>
      <c r="BG5" s="16">
        <f ca="1" t="shared" si="3"/>
        <v>0</v>
      </c>
      <c r="BH5" s="16">
        <f ca="1" t="shared" si="3"/>
        <v>0</v>
      </c>
      <c r="BI5" s="16">
        <f ca="1" t="shared" si="3"/>
        <v>1</v>
      </c>
      <c r="BJ5" s="16">
        <f ca="1" t="shared" si="3"/>
        <v>1</v>
      </c>
      <c r="BK5" s="16">
        <f ca="1" t="shared" si="3"/>
        <v>0</v>
      </c>
      <c r="BL5" s="16">
        <f ca="1" t="shared" si="3"/>
        <v>1</v>
      </c>
      <c r="BM5" s="16">
        <f ca="1" t="shared" si="3"/>
        <v>1</v>
      </c>
      <c r="BN5" s="16">
        <f ca="1" t="shared" si="3"/>
        <v>1</v>
      </c>
      <c r="BO5" s="16">
        <f ca="1" t="shared" si="4"/>
        <v>0</v>
      </c>
      <c r="BP5" s="16">
        <f ca="1" t="shared" si="4"/>
        <v>1</v>
      </c>
      <c r="BQ5" s="16">
        <f ca="1" t="shared" si="4"/>
        <v>1</v>
      </c>
      <c r="BR5" s="16">
        <f ca="1" t="shared" si="4"/>
        <v>0</v>
      </c>
      <c r="BS5" s="16">
        <f ca="1" t="shared" si="4"/>
        <v>0</v>
      </c>
      <c r="BT5" s="16">
        <f ca="1" t="shared" si="4"/>
        <v>0</v>
      </c>
      <c r="BU5" s="16">
        <f ca="1" t="shared" si="4"/>
        <v>0</v>
      </c>
      <c r="BV5" s="16">
        <f ca="1" t="shared" si="4"/>
        <v>0</v>
      </c>
      <c r="BW5" s="16">
        <f ca="1" t="shared" si="4"/>
        <v>0</v>
      </c>
      <c r="BX5" s="16">
        <f ca="1" t="shared" si="4"/>
        <v>0</v>
      </c>
      <c r="BY5" s="16">
        <f ca="1" t="shared" si="4"/>
        <v>0</v>
      </c>
      <c r="BZ5" s="16">
        <f ca="1" t="shared" si="4"/>
        <v>0</v>
      </c>
      <c r="CA5" s="16">
        <f ca="1" t="shared" si="4"/>
        <v>1</v>
      </c>
      <c r="CB5" s="16">
        <f ca="1" t="shared" si="4"/>
        <v>1</v>
      </c>
      <c r="CC5" s="16">
        <f ca="1" t="shared" si="4"/>
        <v>1</v>
      </c>
      <c r="CD5" s="16">
        <f ca="1" t="shared" si="4"/>
        <v>0</v>
      </c>
      <c r="CE5" s="16">
        <f ca="1" t="shared" si="5"/>
        <v>1</v>
      </c>
      <c r="CF5" s="16">
        <f ca="1" t="shared" si="5"/>
        <v>0</v>
      </c>
      <c r="CG5" s="16">
        <f ca="1" t="shared" si="5"/>
        <v>0</v>
      </c>
      <c r="CH5" s="16">
        <f ca="1" t="shared" si="5"/>
        <v>1</v>
      </c>
      <c r="CI5" s="16">
        <f ca="1" t="shared" si="5"/>
        <v>0</v>
      </c>
      <c r="CJ5" s="16">
        <f ca="1" t="shared" si="5"/>
        <v>0</v>
      </c>
      <c r="CK5" s="16">
        <f ca="1" t="shared" si="5"/>
        <v>1</v>
      </c>
      <c r="CL5" s="16">
        <f ca="1" t="shared" si="5"/>
        <v>1</v>
      </c>
      <c r="CM5" s="16">
        <f ca="1" t="shared" si="5"/>
        <v>0</v>
      </c>
      <c r="CN5" s="16">
        <f ca="1" t="shared" si="5"/>
        <v>0</v>
      </c>
      <c r="CO5" s="16">
        <f ca="1" t="shared" si="5"/>
        <v>1</v>
      </c>
      <c r="CP5" s="16">
        <f ca="1" t="shared" si="5"/>
        <v>0</v>
      </c>
      <c r="CQ5" s="16">
        <f ca="1" t="shared" si="5"/>
        <v>0</v>
      </c>
      <c r="CR5" s="16">
        <f ca="1" t="shared" si="5"/>
        <v>0</v>
      </c>
      <c r="CS5" s="16">
        <f ca="1" t="shared" si="5"/>
        <v>1</v>
      </c>
      <c r="CT5" s="16">
        <f ca="1" t="shared" si="5"/>
        <v>1</v>
      </c>
      <c r="CU5" s="16">
        <f ca="1" t="shared" si="6"/>
        <v>1</v>
      </c>
      <c r="CV5" s="16">
        <f ca="1" t="shared" si="6"/>
        <v>1</v>
      </c>
      <c r="CW5" s="16">
        <f ca="1" t="shared" si="6"/>
        <v>1</v>
      </c>
      <c r="CX5" s="16">
        <f ca="1" t="shared" si="6"/>
        <v>1</v>
      </c>
      <c r="CZ5" s="16">
        <f t="shared" si="7"/>
        <v>0.5</v>
      </c>
      <c r="DA5" s="16">
        <f aca="true" t="shared" si="9" ref="DA5:DA13">B5</f>
        <v>0.5</v>
      </c>
      <c r="DB5" s="16">
        <f ca="1" t="shared" si="8"/>
        <v>0.9329824900505628</v>
      </c>
      <c r="DC5" s="16">
        <f>CZ5</f>
        <v>0.5</v>
      </c>
      <c r="DD5" s="16">
        <v>1</v>
      </c>
    </row>
    <row r="6" spans="1:108" ht="13.5">
      <c r="A6" s="16">
        <v>3</v>
      </c>
      <c r="B6" s="16">
        <v>0.5</v>
      </c>
      <c r="C6" s="16">
        <f ca="1" t="shared" si="0"/>
        <v>0</v>
      </c>
      <c r="D6" s="16">
        <f ca="1" t="shared" si="0"/>
        <v>0</v>
      </c>
      <c r="E6" s="16">
        <f ca="1" t="shared" si="0"/>
        <v>0</v>
      </c>
      <c r="F6" s="16">
        <f ca="1" t="shared" si="0"/>
        <v>1</v>
      </c>
      <c r="G6" s="16">
        <f ca="1" t="shared" si="0"/>
        <v>1</v>
      </c>
      <c r="H6" s="16">
        <f ca="1" t="shared" si="0"/>
        <v>1</v>
      </c>
      <c r="I6" s="16">
        <f ca="1" t="shared" si="0"/>
        <v>0</v>
      </c>
      <c r="J6" s="16">
        <f ca="1" t="shared" si="0"/>
        <v>1</v>
      </c>
      <c r="K6" s="16">
        <f ca="1" t="shared" si="0"/>
        <v>1</v>
      </c>
      <c r="L6" s="16">
        <f ca="1" t="shared" si="0"/>
        <v>1</v>
      </c>
      <c r="M6" s="16">
        <f ca="1" t="shared" si="0"/>
        <v>1</v>
      </c>
      <c r="N6" s="16">
        <f ca="1" t="shared" si="0"/>
        <v>1</v>
      </c>
      <c r="O6" s="16">
        <f ca="1" t="shared" si="0"/>
        <v>0</v>
      </c>
      <c r="P6" s="16">
        <f ca="1" t="shared" si="0"/>
        <v>0</v>
      </c>
      <c r="Q6" s="16">
        <f ca="1" t="shared" si="0"/>
        <v>0</v>
      </c>
      <c r="R6" s="16">
        <f ca="1" t="shared" si="0"/>
        <v>1</v>
      </c>
      <c r="S6" s="16">
        <f ca="1" t="shared" si="1"/>
        <v>1</v>
      </c>
      <c r="T6" s="16">
        <f ca="1" t="shared" si="1"/>
        <v>1</v>
      </c>
      <c r="U6" s="16">
        <f ca="1" t="shared" si="1"/>
        <v>0</v>
      </c>
      <c r="V6" s="16">
        <f ca="1" t="shared" si="1"/>
        <v>1</v>
      </c>
      <c r="W6" s="16">
        <f ca="1" t="shared" si="1"/>
        <v>1</v>
      </c>
      <c r="X6" s="16">
        <f ca="1" t="shared" si="1"/>
        <v>1</v>
      </c>
      <c r="Y6" s="16">
        <f ca="1" t="shared" si="1"/>
        <v>0</v>
      </c>
      <c r="Z6" s="16">
        <f ca="1" t="shared" si="1"/>
        <v>0</v>
      </c>
      <c r="AA6" s="16">
        <f ca="1" t="shared" si="1"/>
        <v>1</v>
      </c>
      <c r="AB6" s="16">
        <f ca="1" t="shared" si="1"/>
        <v>1</v>
      </c>
      <c r="AC6" s="16">
        <f ca="1" t="shared" si="1"/>
        <v>1</v>
      </c>
      <c r="AD6" s="16">
        <f ca="1" t="shared" si="1"/>
        <v>1</v>
      </c>
      <c r="AE6" s="16">
        <f ca="1" t="shared" si="1"/>
        <v>0</v>
      </c>
      <c r="AF6" s="16">
        <f ca="1" t="shared" si="1"/>
        <v>0</v>
      </c>
      <c r="AG6" s="16">
        <f ca="1" t="shared" si="1"/>
        <v>1</v>
      </c>
      <c r="AH6" s="16">
        <f ca="1" t="shared" si="1"/>
        <v>1</v>
      </c>
      <c r="AI6" s="16">
        <f ca="1" t="shared" si="2"/>
        <v>1</v>
      </c>
      <c r="AJ6" s="16">
        <f ca="1" t="shared" si="2"/>
        <v>0</v>
      </c>
      <c r="AK6" s="16">
        <f ca="1" t="shared" si="2"/>
        <v>1</v>
      </c>
      <c r="AL6" s="16">
        <f ca="1" t="shared" si="2"/>
        <v>0</v>
      </c>
      <c r="AM6" s="16">
        <f ca="1" t="shared" si="2"/>
        <v>0</v>
      </c>
      <c r="AN6" s="16">
        <f ca="1" t="shared" si="2"/>
        <v>0</v>
      </c>
      <c r="AO6" s="16">
        <f ca="1" t="shared" si="2"/>
        <v>0</v>
      </c>
      <c r="AP6" s="16">
        <f ca="1" t="shared" si="2"/>
        <v>1</v>
      </c>
      <c r="AQ6" s="16">
        <f ca="1" t="shared" si="2"/>
        <v>0</v>
      </c>
      <c r="AR6" s="16">
        <f ca="1" t="shared" si="2"/>
        <v>1</v>
      </c>
      <c r="AS6" s="16">
        <f ca="1" t="shared" si="2"/>
        <v>1</v>
      </c>
      <c r="AT6" s="16">
        <f ca="1" t="shared" si="2"/>
        <v>0</v>
      </c>
      <c r="AU6" s="16">
        <f ca="1" t="shared" si="2"/>
        <v>0</v>
      </c>
      <c r="AV6" s="16">
        <f ca="1" t="shared" si="2"/>
        <v>0</v>
      </c>
      <c r="AW6" s="16">
        <f ca="1" t="shared" si="2"/>
        <v>0</v>
      </c>
      <c r="AX6" s="16">
        <f ca="1" t="shared" si="2"/>
        <v>0</v>
      </c>
      <c r="AY6" s="16">
        <f ca="1" t="shared" si="3"/>
        <v>1</v>
      </c>
      <c r="AZ6" s="16">
        <f ca="1" t="shared" si="3"/>
        <v>1</v>
      </c>
      <c r="BA6" s="16">
        <f ca="1" t="shared" si="3"/>
        <v>1</v>
      </c>
      <c r="BB6" s="16">
        <f ca="1" t="shared" si="3"/>
        <v>0</v>
      </c>
      <c r="BC6" s="16">
        <f ca="1" t="shared" si="3"/>
        <v>0</v>
      </c>
      <c r="BD6" s="16">
        <f ca="1" t="shared" si="3"/>
        <v>1</v>
      </c>
      <c r="BE6" s="16">
        <f ca="1" t="shared" si="3"/>
        <v>0</v>
      </c>
      <c r="BF6" s="16">
        <f ca="1" t="shared" si="3"/>
        <v>1</v>
      </c>
      <c r="BG6" s="16">
        <f ca="1" t="shared" si="3"/>
        <v>0</v>
      </c>
      <c r="BH6" s="16">
        <f ca="1" t="shared" si="3"/>
        <v>0</v>
      </c>
      <c r="BI6" s="16">
        <f ca="1" t="shared" si="3"/>
        <v>0</v>
      </c>
      <c r="BJ6" s="16">
        <f ca="1" t="shared" si="3"/>
        <v>1</v>
      </c>
      <c r="BK6" s="16">
        <f ca="1" t="shared" si="3"/>
        <v>1</v>
      </c>
      <c r="BL6" s="16">
        <f ca="1" t="shared" si="3"/>
        <v>0</v>
      </c>
      <c r="BM6" s="16">
        <f ca="1" t="shared" si="3"/>
        <v>1</v>
      </c>
      <c r="BN6" s="16">
        <f ca="1" t="shared" si="3"/>
        <v>1</v>
      </c>
      <c r="BO6" s="16">
        <f ca="1" t="shared" si="4"/>
        <v>0</v>
      </c>
      <c r="BP6" s="16">
        <f ca="1" t="shared" si="4"/>
        <v>1</v>
      </c>
      <c r="BQ6" s="16">
        <f ca="1" t="shared" si="4"/>
        <v>0</v>
      </c>
      <c r="BR6" s="16">
        <f ca="1" t="shared" si="4"/>
        <v>0</v>
      </c>
      <c r="BS6" s="16">
        <f ca="1" t="shared" si="4"/>
        <v>0</v>
      </c>
      <c r="BT6" s="16">
        <f ca="1" t="shared" si="4"/>
        <v>1</v>
      </c>
      <c r="BU6" s="16">
        <f ca="1" t="shared" si="4"/>
        <v>0</v>
      </c>
      <c r="BV6" s="16">
        <f ca="1" t="shared" si="4"/>
        <v>0</v>
      </c>
      <c r="BW6" s="16">
        <f ca="1" t="shared" si="4"/>
        <v>0</v>
      </c>
      <c r="BX6" s="16">
        <f ca="1" t="shared" si="4"/>
        <v>1</v>
      </c>
      <c r="BY6" s="16">
        <f ca="1" t="shared" si="4"/>
        <v>0</v>
      </c>
      <c r="BZ6" s="16">
        <f ca="1" t="shared" si="4"/>
        <v>1</v>
      </c>
      <c r="CA6" s="16">
        <f ca="1" t="shared" si="4"/>
        <v>1</v>
      </c>
      <c r="CB6" s="16">
        <f ca="1" t="shared" si="4"/>
        <v>0</v>
      </c>
      <c r="CC6" s="16">
        <f ca="1" t="shared" si="4"/>
        <v>1</v>
      </c>
      <c r="CD6" s="16">
        <f ca="1" t="shared" si="4"/>
        <v>1</v>
      </c>
      <c r="CE6" s="16">
        <f ca="1" t="shared" si="5"/>
        <v>0</v>
      </c>
      <c r="CF6" s="16">
        <f ca="1" t="shared" si="5"/>
        <v>0</v>
      </c>
      <c r="CG6" s="16">
        <f ca="1" t="shared" si="5"/>
        <v>1</v>
      </c>
      <c r="CH6" s="16">
        <f ca="1" t="shared" si="5"/>
        <v>1</v>
      </c>
      <c r="CI6" s="16">
        <f ca="1" t="shared" si="5"/>
        <v>0</v>
      </c>
      <c r="CJ6" s="16">
        <f ca="1" t="shared" si="5"/>
        <v>0</v>
      </c>
      <c r="CK6" s="16">
        <f ca="1" t="shared" si="5"/>
        <v>1</v>
      </c>
      <c r="CL6" s="16">
        <f ca="1" t="shared" si="5"/>
        <v>0</v>
      </c>
      <c r="CM6" s="16">
        <f ca="1" t="shared" si="5"/>
        <v>0</v>
      </c>
      <c r="CN6" s="16">
        <f ca="1" t="shared" si="5"/>
        <v>0</v>
      </c>
      <c r="CO6" s="16">
        <f ca="1" t="shared" si="5"/>
        <v>1</v>
      </c>
      <c r="CP6" s="16">
        <f ca="1" t="shared" si="5"/>
        <v>0</v>
      </c>
      <c r="CQ6" s="16">
        <f ca="1" t="shared" si="5"/>
        <v>0</v>
      </c>
      <c r="CR6" s="16">
        <f ca="1" t="shared" si="5"/>
        <v>1</v>
      </c>
      <c r="CS6" s="16">
        <f ca="1" t="shared" si="5"/>
        <v>1</v>
      </c>
      <c r="CT6" s="16">
        <f ca="1" t="shared" si="5"/>
        <v>0</v>
      </c>
      <c r="CU6" s="16">
        <f ca="1" t="shared" si="6"/>
        <v>1</v>
      </c>
      <c r="CV6" s="16">
        <f ca="1" t="shared" si="6"/>
        <v>1</v>
      </c>
      <c r="CW6" s="16">
        <f ca="1" t="shared" si="6"/>
        <v>1</v>
      </c>
      <c r="CX6" s="16">
        <f ca="1" t="shared" si="6"/>
        <v>0</v>
      </c>
      <c r="CZ6" s="16">
        <f t="shared" si="7"/>
        <v>0.5</v>
      </c>
      <c r="DA6" s="16">
        <f t="shared" si="9"/>
        <v>0.5</v>
      </c>
      <c r="DB6" s="16">
        <f ca="1" t="shared" si="8"/>
        <v>0.4429000769259801</v>
      </c>
      <c r="DC6" s="16">
        <f>CZ6</f>
        <v>0.5</v>
      </c>
      <c r="DD6" s="16">
        <v>1</v>
      </c>
    </row>
    <row r="7" spans="1:108" ht="13.5">
      <c r="A7" s="16">
        <v>4</v>
      </c>
      <c r="B7" s="16">
        <v>0.5</v>
      </c>
      <c r="C7" s="16">
        <f ca="1" t="shared" si="0"/>
        <v>0</v>
      </c>
      <c r="D7" s="16">
        <f ca="1" t="shared" si="0"/>
        <v>0</v>
      </c>
      <c r="E7" s="16">
        <f ca="1" t="shared" si="0"/>
        <v>0</v>
      </c>
      <c r="F7" s="16">
        <f ca="1" t="shared" si="0"/>
        <v>1</v>
      </c>
      <c r="G7" s="16">
        <f ca="1" t="shared" si="0"/>
        <v>1</v>
      </c>
      <c r="H7" s="16">
        <f ca="1" t="shared" si="0"/>
        <v>1</v>
      </c>
      <c r="I7" s="16">
        <f ca="1" t="shared" si="0"/>
        <v>0</v>
      </c>
      <c r="J7" s="16">
        <f ca="1" t="shared" si="0"/>
        <v>0</v>
      </c>
      <c r="K7" s="16">
        <f ca="1" t="shared" si="0"/>
        <v>1</v>
      </c>
      <c r="L7" s="16">
        <f ca="1" t="shared" si="0"/>
        <v>0</v>
      </c>
      <c r="M7" s="16">
        <f ca="1" t="shared" si="0"/>
        <v>1</v>
      </c>
      <c r="N7" s="16">
        <f ca="1" t="shared" si="0"/>
        <v>1</v>
      </c>
      <c r="O7" s="16">
        <f ca="1" t="shared" si="0"/>
        <v>0</v>
      </c>
      <c r="P7" s="16">
        <f ca="1" t="shared" si="0"/>
        <v>1</v>
      </c>
      <c r="Q7" s="16">
        <f ca="1" t="shared" si="0"/>
        <v>1</v>
      </c>
      <c r="R7" s="16">
        <f ca="1" t="shared" si="0"/>
        <v>0</v>
      </c>
      <c r="S7" s="16">
        <f ca="1" t="shared" si="1"/>
        <v>0</v>
      </c>
      <c r="T7" s="16">
        <f ca="1" t="shared" si="1"/>
        <v>1</v>
      </c>
      <c r="U7" s="16">
        <f ca="1" t="shared" si="1"/>
        <v>1</v>
      </c>
      <c r="V7" s="16">
        <f ca="1" t="shared" si="1"/>
        <v>1</v>
      </c>
      <c r="W7" s="16">
        <f ca="1" t="shared" si="1"/>
        <v>1</v>
      </c>
      <c r="X7" s="16">
        <f ca="1" t="shared" si="1"/>
        <v>1</v>
      </c>
      <c r="Y7" s="16">
        <f ca="1" t="shared" si="1"/>
        <v>0</v>
      </c>
      <c r="Z7" s="16">
        <f ca="1" t="shared" si="1"/>
        <v>0</v>
      </c>
      <c r="AA7" s="16">
        <f ca="1" t="shared" si="1"/>
        <v>1</v>
      </c>
      <c r="AB7" s="16">
        <f ca="1" t="shared" si="1"/>
        <v>0</v>
      </c>
      <c r="AC7" s="16">
        <f ca="1" t="shared" si="1"/>
        <v>1</v>
      </c>
      <c r="AD7" s="16">
        <f ca="1" t="shared" si="1"/>
        <v>0</v>
      </c>
      <c r="AE7" s="16">
        <f ca="1" t="shared" si="1"/>
        <v>0</v>
      </c>
      <c r="AF7" s="16">
        <f ca="1" t="shared" si="1"/>
        <v>1</v>
      </c>
      <c r="AG7" s="16">
        <f ca="1" t="shared" si="1"/>
        <v>1</v>
      </c>
      <c r="AH7" s="16">
        <f ca="1" t="shared" si="1"/>
        <v>1</v>
      </c>
      <c r="AI7" s="16">
        <f ca="1" t="shared" si="2"/>
        <v>1</v>
      </c>
      <c r="AJ7" s="16">
        <f ca="1" t="shared" si="2"/>
        <v>1</v>
      </c>
      <c r="AK7" s="16">
        <f ca="1" t="shared" si="2"/>
        <v>1</v>
      </c>
      <c r="AL7" s="16">
        <f ca="1" t="shared" si="2"/>
        <v>0</v>
      </c>
      <c r="AM7" s="16">
        <f ca="1" t="shared" si="2"/>
        <v>0</v>
      </c>
      <c r="AN7" s="16">
        <f ca="1" t="shared" si="2"/>
        <v>0</v>
      </c>
      <c r="AO7" s="16">
        <f ca="1" t="shared" si="2"/>
        <v>0</v>
      </c>
      <c r="AP7" s="16">
        <f ca="1" t="shared" si="2"/>
        <v>1</v>
      </c>
      <c r="AQ7" s="16">
        <f ca="1" t="shared" si="2"/>
        <v>1</v>
      </c>
      <c r="AR7" s="16">
        <f ca="1" t="shared" si="2"/>
        <v>1</v>
      </c>
      <c r="AS7" s="16">
        <f ca="1" t="shared" si="2"/>
        <v>0</v>
      </c>
      <c r="AT7" s="16">
        <f ca="1" t="shared" si="2"/>
        <v>1</v>
      </c>
      <c r="AU7" s="16">
        <f ca="1" t="shared" si="2"/>
        <v>0</v>
      </c>
      <c r="AV7" s="16">
        <f ca="1" t="shared" si="2"/>
        <v>0</v>
      </c>
      <c r="AW7" s="16">
        <f ca="1" t="shared" si="2"/>
        <v>0</v>
      </c>
      <c r="AX7" s="16">
        <f ca="1" t="shared" si="2"/>
        <v>1</v>
      </c>
      <c r="AY7" s="16">
        <f ca="1" t="shared" si="3"/>
        <v>1</v>
      </c>
      <c r="AZ7" s="16">
        <f ca="1" t="shared" si="3"/>
        <v>0</v>
      </c>
      <c r="BA7" s="16">
        <f ca="1" t="shared" si="3"/>
        <v>0</v>
      </c>
      <c r="BB7" s="16">
        <f ca="1" t="shared" si="3"/>
        <v>1</v>
      </c>
      <c r="BC7" s="16">
        <f ca="1" t="shared" si="3"/>
        <v>0</v>
      </c>
      <c r="BD7" s="16">
        <f ca="1" t="shared" si="3"/>
        <v>1</v>
      </c>
      <c r="BE7" s="16">
        <f ca="1" t="shared" si="3"/>
        <v>0</v>
      </c>
      <c r="BF7" s="16">
        <f ca="1" t="shared" si="3"/>
        <v>1</v>
      </c>
      <c r="BG7" s="16">
        <f ca="1" t="shared" si="3"/>
        <v>1</v>
      </c>
      <c r="BH7" s="16">
        <f ca="1" t="shared" si="3"/>
        <v>0</v>
      </c>
      <c r="BI7" s="16">
        <f ca="1" t="shared" si="3"/>
        <v>0</v>
      </c>
      <c r="BJ7" s="16">
        <f ca="1" t="shared" si="3"/>
        <v>0</v>
      </c>
      <c r="BK7" s="16">
        <f ca="1" t="shared" si="3"/>
        <v>0</v>
      </c>
      <c r="BL7" s="16">
        <f ca="1" t="shared" si="3"/>
        <v>1</v>
      </c>
      <c r="BM7" s="16">
        <f ca="1" t="shared" si="3"/>
        <v>0</v>
      </c>
      <c r="BN7" s="16">
        <f ca="1" t="shared" si="3"/>
        <v>0</v>
      </c>
      <c r="BO7" s="16">
        <f ca="1" t="shared" si="4"/>
        <v>1</v>
      </c>
      <c r="BP7" s="16">
        <f ca="1" t="shared" si="4"/>
        <v>0</v>
      </c>
      <c r="BQ7" s="16">
        <f ca="1" t="shared" si="4"/>
        <v>0</v>
      </c>
      <c r="BR7" s="16">
        <f ca="1" t="shared" si="4"/>
        <v>0</v>
      </c>
      <c r="BS7" s="16">
        <f ca="1" t="shared" si="4"/>
        <v>0</v>
      </c>
      <c r="BT7" s="16">
        <f ca="1" t="shared" si="4"/>
        <v>1</v>
      </c>
      <c r="BU7" s="16">
        <f ca="1" t="shared" si="4"/>
        <v>0</v>
      </c>
      <c r="BV7" s="16">
        <f ca="1" t="shared" si="4"/>
        <v>1</v>
      </c>
      <c r="BW7" s="16">
        <f ca="1" t="shared" si="4"/>
        <v>0</v>
      </c>
      <c r="BX7" s="16">
        <f ca="1" t="shared" si="4"/>
        <v>0</v>
      </c>
      <c r="BY7" s="16">
        <f ca="1" t="shared" si="4"/>
        <v>0</v>
      </c>
      <c r="BZ7" s="16">
        <f ca="1" t="shared" si="4"/>
        <v>1</v>
      </c>
      <c r="CA7" s="16">
        <f ca="1" t="shared" si="4"/>
        <v>1</v>
      </c>
      <c r="CB7" s="16">
        <f ca="1" t="shared" si="4"/>
        <v>1</v>
      </c>
      <c r="CC7" s="16">
        <f ca="1" t="shared" si="4"/>
        <v>1</v>
      </c>
      <c r="CD7" s="16">
        <f ca="1" t="shared" si="4"/>
        <v>1</v>
      </c>
      <c r="CE7" s="16">
        <f ca="1" t="shared" si="5"/>
        <v>0</v>
      </c>
      <c r="CF7" s="16">
        <f ca="1" t="shared" si="5"/>
        <v>0</v>
      </c>
      <c r="CG7" s="16">
        <f ca="1" t="shared" si="5"/>
        <v>1</v>
      </c>
      <c r="CH7" s="16">
        <f ca="1" t="shared" si="5"/>
        <v>1</v>
      </c>
      <c r="CI7" s="16">
        <f ca="1" t="shared" si="5"/>
        <v>1</v>
      </c>
      <c r="CJ7" s="16">
        <f ca="1" t="shared" si="5"/>
        <v>1</v>
      </c>
      <c r="CK7" s="16">
        <f ca="1" t="shared" si="5"/>
        <v>1</v>
      </c>
      <c r="CL7" s="16">
        <f ca="1" t="shared" si="5"/>
        <v>0</v>
      </c>
      <c r="CM7" s="16">
        <f ca="1" t="shared" si="5"/>
        <v>1</v>
      </c>
      <c r="CN7" s="16">
        <f ca="1" t="shared" si="5"/>
        <v>1</v>
      </c>
      <c r="CO7" s="16">
        <f ca="1" t="shared" si="5"/>
        <v>0</v>
      </c>
      <c r="CP7" s="16">
        <f ca="1" t="shared" si="5"/>
        <v>0</v>
      </c>
      <c r="CQ7" s="16">
        <f ca="1" t="shared" si="5"/>
        <v>0</v>
      </c>
      <c r="CR7" s="16">
        <f ca="1" t="shared" si="5"/>
        <v>0</v>
      </c>
      <c r="CS7" s="16">
        <f ca="1" t="shared" si="5"/>
        <v>1</v>
      </c>
      <c r="CT7" s="16">
        <f ca="1" t="shared" si="5"/>
        <v>1</v>
      </c>
      <c r="CU7" s="16">
        <f ca="1" t="shared" si="6"/>
        <v>1</v>
      </c>
      <c r="CV7" s="16">
        <f ca="1" t="shared" si="6"/>
        <v>1</v>
      </c>
      <c r="CW7" s="16">
        <f ca="1" t="shared" si="6"/>
        <v>0</v>
      </c>
      <c r="CX7" s="16">
        <f ca="1" t="shared" si="6"/>
        <v>1</v>
      </c>
      <c r="CZ7" s="16">
        <f t="shared" si="7"/>
        <v>0.5</v>
      </c>
      <c r="DA7" s="16">
        <f t="shared" si="9"/>
        <v>0.5</v>
      </c>
      <c r="DB7" s="16">
        <f ca="1" t="shared" si="8"/>
        <v>0.4683058316950337</v>
      </c>
      <c r="DC7" s="16">
        <f>CZ7</f>
        <v>0.5</v>
      </c>
      <c r="DD7" s="16">
        <v>1</v>
      </c>
    </row>
    <row r="8" spans="1:108" ht="13.5">
      <c r="A8" s="16">
        <v>5</v>
      </c>
      <c r="B8" s="16">
        <v>0.5</v>
      </c>
      <c r="C8" s="16">
        <f ca="1" t="shared" si="0"/>
        <v>0</v>
      </c>
      <c r="D8" s="16">
        <f ca="1" t="shared" si="0"/>
        <v>1</v>
      </c>
      <c r="E8" s="16">
        <f ca="1" t="shared" si="0"/>
        <v>0</v>
      </c>
      <c r="F8" s="16">
        <f ca="1" t="shared" si="0"/>
        <v>0</v>
      </c>
      <c r="G8" s="16">
        <f ca="1" t="shared" si="0"/>
        <v>1</v>
      </c>
      <c r="H8" s="16">
        <f ca="1" t="shared" si="0"/>
        <v>0</v>
      </c>
      <c r="I8" s="16">
        <f ca="1" t="shared" si="0"/>
        <v>0</v>
      </c>
      <c r="J8" s="16">
        <f ca="1" t="shared" si="0"/>
        <v>1</v>
      </c>
      <c r="K8" s="16">
        <f ca="1" t="shared" si="0"/>
        <v>0</v>
      </c>
      <c r="L8" s="16">
        <f ca="1" t="shared" si="0"/>
        <v>1</v>
      </c>
      <c r="M8" s="16">
        <f ca="1" t="shared" si="0"/>
        <v>1</v>
      </c>
      <c r="N8" s="16">
        <f ca="1" t="shared" si="0"/>
        <v>1</v>
      </c>
      <c r="O8" s="16">
        <f ca="1" t="shared" si="0"/>
        <v>0</v>
      </c>
      <c r="P8" s="16">
        <f ca="1" t="shared" si="0"/>
        <v>1</v>
      </c>
      <c r="Q8" s="16">
        <f ca="1" t="shared" si="0"/>
        <v>0</v>
      </c>
      <c r="R8" s="16">
        <f ca="1" t="shared" si="0"/>
        <v>1</v>
      </c>
      <c r="S8" s="16">
        <f ca="1" t="shared" si="1"/>
        <v>1</v>
      </c>
      <c r="T8" s="16">
        <f ca="1" t="shared" si="1"/>
        <v>1</v>
      </c>
      <c r="U8" s="16">
        <f ca="1" t="shared" si="1"/>
        <v>1</v>
      </c>
      <c r="V8" s="16">
        <f ca="1" t="shared" si="1"/>
        <v>0</v>
      </c>
      <c r="W8" s="16">
        <f ca="1" t="shared" si="1"/>
        <v>0</v>
      </c>
      <c r="X8" s="16">
        <f ca="1" t="shared" si="1"/>
        <v>0</v>
      </c>
      <c r="Y8" s="16">
        <f ca="1" t="shared" si="1"/>
        <v>1</v>
      </c>
      <c r="Z8" s="16">
        <f ca="1" t="shared" si="1"/>
        <v>0</v>
      </c>
      <c r="AA8" s="16">
        <f ca="1" t="shared" si="1"/>
        <v>1</v>
      </c>
      <c r="AB8" s="16">
        <f ca="1" t="shared" si="1"/>
        <v>0</v>
      </c>
      <c r="AC8" s="16">
        <f ca="1" t="shared" si="1"/>
        <v>0</v>
      </c>
      <c r="AD8" s="16">
        <f ca="1" t="shared" si="1"/>
        <v>1</v>
      </c>
      <c r="AE8" s="16">
        <f ca="1" t="shared" si="1"/>
        <v>0</v>
      </c>
      <c r="AF8" s="16">
        <f ca="1" t="shared" si="1"/>
        <v>0</v>
      </c>
      <c r="AG8" s="16">
        <f ca="1" t="shared" si="1"/>
        <v>1</v>
      </c>
      <c r="AH8" s="16">
        <f ca="1" t="shared" si="1"/>
        <v>1</v>
      </c>
      <c r="AI8" s="16">
        <f ca="1" t="shared" si="2"/>
        <v>0</v>
      </c>
      <c r="AJ8" s="16">
        <f ca="1" t="shared" si="2"/>
        <v>1</v>
      </c>
      <c r="AK8" s="16">
        <f ca="1" t="shared" si="2"/>
        <v>1</v>
      </c>
      <c r="AL8" s="16">
        <f ca="1" t="shared" si="2"/>
        <v>0</v>
      </c>
      <c r="AM8" s="16">
        <f ca="1" t="shared" si="2"/>
        <v>0</v>
      </c>
      <c r="AN8" s="16">
        <f ca="1" t="shared" si="2"/>
        <v>1</v>
      </c>
      <c r="AO8" s="16">
        <f ca="1" t="shared" si="2"/>
        <v>0</v>
      </c>
      <c r="AP8" s="16">
        <f ca="1" t="shared" si="2"/>
        <v>0</v>
      </c>
      <c r="AQ8" s="16">
        <f ca="1" t="shared" si="2"/>
        <v>1</v>
      </c>
      <c r="AR8" s="16">
        <f ca="1" t="shared" si="2"/>
        <v>0</v>
      </c>
      <c r="AS8" s="16">
        <f ca="1" t="shared" si="2"/>
        <v>0</v>
      </c>
      <c r="AT8" s="16">
        <f ca="1" t="shared" si="2"/>
        <v>1</v>
      </c>
      <c r="AU8" s="16">
        <f ca="1" t="shared" si="2"/>
        <v>1</v>
      </c>
      <c r="AV8" s="16">
        <f ca="1" t="shared" si="2"/>
        <v>0</v>
      </c>
      <c r="AW8" s="16">
        <f ca="1" t="shared" si="2"/>
        <v>0</v>
      </c>
      <c r="AX8" s="16">
        <f ca="1" t="shared" si="2"/>
        <v>0</v>
      </c>
      <c r="AY8" s="16">
        <f ca="1" t="shared" si="3"/>
        <v>0</v>
      </c>
      <c r="AZ8" s="16">
        <f ca="1" t="shared" si="3"/>
        <v>1</v>
      </c>
      <c r="BA8" s="16">
        <f ca="1" t="shared" si="3"/>
        <v>0</v>
      </c>
      <c r="BB8" s="16">
        <f ca="1" t="shared" si="3"/>
        <v>1</v>
      </c>
      <c r="BC8" s="16">
        <f ca="1" t="shared" si="3"/>
        <v>1</v>
      </c>
      <c r="BD8" s="16">
        <f ca="1" t="shared" si="3"/>
        <v>1</v>
      </c>
      <c r="BE8" s="16">
        <f ca="1" t="shared" si="3"/>
        <v>0</v>
      </c>
      <c r="BF8" s="16">
        <f ca="1" t="shared" si="3"/>
        <v>0</v>
      </c>
      <c r="BG8" s="16">
        <f ca="1" t="shared" si="3"/>
        <v>1</v>
      </c>
      <c r="BH8" s="16">
        <f ca="1" t="shared" si="3"/>
        <v>1</v>
      </c>
      <c r="BI8" s="16">
        <f ca="1" t="shared" si="3"/>
        <v>0</v>
      </c>
      <c r="BJ8" s="16">
        <f ca="1" t="shared" si="3"/>
        <v>0</v>
      </c>
      <c r="BK8" s="16">
        <f ca="1" t="shared" si="3"/>
        <v>0</v>
      </c>
      <c r="BL8" s="16">
        <f ca="1" t="shared" si="3"/>
        <v>1</v>
      </c>
      <c r="BM8" s="16">
        <f ca="1" t="shared" si="3"/>
        <v>0</v>
      </c>
      <c r="BN8" s="16">
        <f ca="1" t="shared" si="3"/>
        <v>0</v>
      </c>
      <c r="BO8" s="16">
        <f ca="1" t="shared" si="4"/>
        <v>1</v>
      </c>
      <c r="BP8" s="16">
        <f ca="1" t="shared" si="4"/>
        <v>1</v>
      </c>
      <c r="BQ8" s="16">
        <f ca="1" t="shared" si="4"/>
        <v>1</v>
      </c>
      <c r="BR8" s="16">
        <f ca="1" t="shared" si="4"/>
        <v>0</v>
      </c>
      <c r="BS8" s="16">
        <f ca="1" t="shared" si="4"/>
        <v>1</v>
      </c>
      <c r="BT8" s="16">
        <f ca="1" t="shared" si="4"/>
        <v>0</v>
      </c>
      <c r="BU8" s="16">
        <f ca="1" t="shared" si="4"/>
        <v>0</v>
      </c>
      <c r="BV8" s="16">
        <f ca="1" t="shared" si="4"/>
        <v>0</v>
      </c>
      <c r="BW8" s="16">
        <f ca="1" t="shared" si="4"/>
        <v>1</v>
      </c>
      <c r="BX8" s="16">
        <f ca="1" t="shared" si="4"/>
        <v>1</v>
      </c>
      <c r="BY8" s="16">
        <f ca="1" t="shared" si="4"/>
        <v>0</v>
      </c>
      <c r="BZ8" s="16">
        <f ca="1" t="shared" si="4"/>
        <v>0</v>
      </c>
      <c r="CA8" s="16">
        <f ca="1" t="shared" si="4"/>
        <v>1</v>
      </c>
      <c r="CB8" s="16">
        <f ca="1" t="shared" si="4"/>
        <v>0</v>
      </c>
      <c r="CC8" s="16">
        <f ca="1" t="shared" si="4"/>
        <v>0</v>
      </c>
      <c r="CD8" s="16">
        <f ca="1" t="shared" si="4"/>
        <v>1</v>
      </c>
      <c r="CE8" s="16">
        <f ca="1" t="shared" si="5"/>
        <v>1</v>
      </c>
      <c r="CF8" s="16">
        <f ca="1" t="shared" si="5"/>
        <v>0</v>
      </c>
      <c r="CG8" s="16">
        <f ca="1" t="shared" si="5"/>
        <v>0</v>
      </c>
      <c r="CH8" s="16">
        <f ca="1" t="shared" si="5"/>
        <v>1</v>
      </c>
      <c r="CI8" s="16">
        <f ca="1" t="shared" si="5"/>
        <v>0</v>
      </c>
      <c r="CJ8" s="16">
        <f ca="1" t="shared" si="5"/>
        <v>1</v>
      </c>
      <c r="CK8" s="16">
        <f ca="1" t="shared" si="5"/>
        <v>1</v>
      </c>
      <c r="CL8" s="16">
        <f ca="1" t="shared" si="5"/>
        <v>0</v>
      </c>
      <c r="CM8" s="16">
        <f ca="1" t="shared" si="5"/>
        <v>1</v>
      </c>
      <c r="CN8" s="16">
        <f ca="1" t="shared" si="5"/>
        <v>1</v>
      </c>
      <c r="CO8" s="16">
        <f ca="1" t="shared" si="5"/>
        <v>1</v>
      </c>
      <c r="CP8" s="16">
        <f ca="1" t="shared" si="5"/>
        <v>1</v>
      </c>
      <c r="CQ8" s="16">
        <f ca="1" t="shared" si="5"/>
        <v>0</v>
      </c>
      <c r="CR8" s="16">
        <f ca="1" t="shared" si="5"/>
        <v>1</v>
      </c>
      <c r="CS8" s="16">
        <f ca="1" t="shared" si="5"/>
        <v>0</v>
      </c>
      <c r="CT8" s="16">
        <f ca="1" t="shared" si="5"/>
        <v>0</v>
      </c>
      <c r="CU8" s="16">
        <f ca="1" t="shared" si="6"/>
        <v>0</v>
      </c>
      <c r="CV8" s="16">
        <f ca="1" t="shared" si="6"/>
        <v>0</v>
      </c>
      <c r="CW8" s="16">
        <f ca="1" t="shared" si="6"/>
        <v>0</v>
      </c>
      <c r="CX8" s="16">
        <f ca="1" t="shared" si="6"/>
        <v>1</v>
      </c>
      <c r="CZ8" s="16">
        <f t="shared" si="7"/>
        <v>0.5</v>
      </c>
      <c r="DA8" s="16">
        <f t="shared" si="9"/>
        <v>0.5</v>
      </c>
      <c r="DB8" s="16">
        <f ca="1" t="shared" si="8"/>
        <v>0.3909486333414094</v>
      </c>
      <c r="DC8" s="16">
        <f>CZ8</f>
        <v>0.5</v>
      </c>
      <c r="DD8" s="16">
        <v>1</v>
      </c>
    </row>
    <row r="9" spans="1:108" ht="13.5">
      <c r="A9" s="16">
        <v>6</v>
      </c>
      <c r="B9" s="16">
        <v>0.5</v>
      </c>
      <c r="C9" s="16">
        <f ca="1" t="shared" si="0"/>
        <v>1</v>
      </c>
      <c r="D9" s="16">
        <f ca="1" t="shared" si="0"/>
        <v>1</v>
      </c>
      <c r="E9" s="16">
        <f ca="1" t="shared" si="0"/>
        <v>1</v>
      </c>
      <c r="F9" s="16">
        <f ca="1" t="shared" si="0"/>
        <v>1</v>
      </c>
      <c r="G9" s="16">
        <f ca="1" t="shared" si="0"/>
        <v>1</v>
      </c>
      <c r="H9" s="16">
        <f ca="1" t="shared" si="0"/>
        <v>1</v>
      </c>
      <c r="I9" s="16">
        <f ca="1" t="shared" si="0"/>
        <v>1</v>
      </c>
      <c r="J9" s="16">
        <f ca="1" t="shared" si="0"/>
        <v>0</v>
      </c>
      <c r="K9" s="16">
        <f ca="1" t="shared" si="0"/>
        <v>0</v>
      </c>
      <c r="L9" s="16">
        <f ca="1" t="shared" si="0"/>
        <v>0</v>
      </c>
      <c r="M9" s="16">
        <f ca="1" t="shared" si="0"/>
        <v>1</v>
      </c>
      <c r="N9" s="16">
        <f ca="1" t="shared" si="0"/>
        <v>0</v>
      </c>
      <c r="O9" s="16">
        <f ca="1" t="shared" si="0"/>
        <v>0</v>
      </c>
      <c r="P9" s="16">
        <f ca="1" t="shared" si="0"/>
        <v>1</v>
      </c>
      <c r="Q9" s="16">
        <f ca="1" t="shared" si="0"/>
        <v>0</v>
      </c>
      <c r="R9" s="16">
        <f ca="1" t="shared" si="0"/>
        <v>1</v>
      </c>
      <c r="S9" s="16">
        <f ca="1" t="shared" si="1"/>
        <v>0</v>
      </c>
      <c r="T9" s="16">
        <f ca="1" t="shared" si="1"/>
        <v>1</v>
      </c>
      <c r="U9" s="16">
        <f ca="1" t="shared" si="1"/>
        <v>1</v>
      </c>
      <c r="V9" s="16">
        <f ca="1" t="shared" si="1"/>
        <v>1</v>
      </c>
      <c r="W9" s="16">
        <f ca="1" t="shared" si="1"/>
        <v>0</v>
      </c>
      <c r="X9" s="16">
        <f ca="1" t="shared" si="1"/>
        <v>1</v>
      </c>
      <c r="Y9" s="16">
        <f ca="1" t="shared" si="1"/>
        <v>1</v>
      </c>
      <c r="Z9" s="16">
        <f ca="1" t="shared" si="1"/>
        <v>0</v>
      </c>
      <c r="AA9" s="16">
        <f ca="1" t="shared" si="1"/>
        <v>0</v>
      </c>
      <c r="AB9" s="16">
        <f ca="1" t="shared" si="1"/>
        <v>1</v>
      </c>
      <c r="AC9" s="16">
        <f ca="1" t="shared" si="1"/>
        <v>0</v>
      </c>
      <c r="AD9" s="16">
        <f ca="1" t="shared" si="1"/>
        <v>0</v>
      </c>
      <c r="AE9" s="16">
        <f ca="1" t="shared" si="1"/>
        <v>1</v>
      </c>
      <c r="AF9" s="16">
        <f ca="1" t="shared" si="1"/>
        <v>1</v>
      </c>
      <c r="AG9" s="16">
        <f ca="1" t="shared" si="1"/>
        <v>0</v>
      </c>
      <c r="AH9" s="16">
        <f ca="1" t="shared" si="1"/>
        <v>0</v>
      </c>
      <c r="AI9" s="16">
        <f ca="1" t="shared" si="2"/>
        <v>0</v>
      </c>
      <c r="AJ9" s="16">
        <f ca="1" t="shared" si="2"/>
        <v>1</v>
      </c>
      <c r="AK9" s="16">
        <f ca="1" t="shared" si="2"/>
        <v>0</v>
      </c>
      <c r="AL9" s="16">
        <f ca="1" t="shared" si="2"/>
        <v>1</v>
      </c>
      <c r="AM9" s="16">
        <f ca="1" t="shared" si="2"/>
        <v>0</v>
      </c>
      <c r="AN9" s="16">
        <f ca="1" t="shared" si="2"/>
        <v>1</v>
      </c>
      <c r="AO9" s="16">
        <f ca="1" t="shared" si="2"/>
        <v>0</v>
      </c>
      <c r="AP9" s="16">
        <f ca="1" t="shared" si="2"/>
        <v>0</v>
      </c>
      <c r="AQ9" s="16">
        <f ca="1" t="shared" si="2"/>
        <v>1</v>
      </c>
      <c r="AR9" s="16">
        <f ca="1" t="shared" si="2"/>
        <v>0</v>
      </c>
      <c r="AS9" s="16">
        <f ca="1" t="shared" si="2"/>
        <v>0</v>
      </c>
      <c r="AT9" s="16">
        <f ca="1" t="shared" si="2"/>
        <v>0</v>
      </c>
      <c r="AU9" s="16">
        <f ca="1" t="shared" si="2"/>
        <v>0</v>
      </c>
      <c r="AV9" s="16">
        <f ca="1" t="shared" si="2"/>
        <v>0</v>
      </c>
      <c r="AW9" s="16">
        <f ca="1" t="shared" si="2"/>
        <v>0</v>
      </c>
      <c r="AX9" s="16">
        <f ca="1" t="shared" si="2"/>
        <v>1</v>
      </c>
      <c r="AY9" s="16">
        <f ca="1" t="shared" si="3"/>
        <v>1</v>
      </c>
      <c r="AZ9" s="16">
        <f ca="1" t="shared" si="3"/>
        <v>1</v>
      </c>
      <c r="BA9" s="16">
        <f ca="1" t="shared" si="3"/>
        <v>0</v>
      </c>
      <c r="BB9" s="16">
        <f ca="1" t="shared" si="3"/>
        <v>0</v>
      </c>
      <c r="BC9" s="16">
        <f ca="1" t="shared" si="3"/>
        <v>1</v>
      </c>
      <c r="BD9" s="16">
        <f ca="1" t="shared" si="3"/>
        <v>0</v>
      </c>
      <c r="BE9" s="16">
        <f ca="1" t="shared" si="3"/>
        <v>0</v>
      </c>
      <c r="BF9" s="16">
        <f ca="1" t="shared" si="3"/>
        <v>0</v>
      </c>
      <c r="BG9" s="16">
        <f ca="1" t="shared" si="3"/>
        <v>0</v>
      </c>
      <c r="BH9" s="16">
        <f ca="1" t="shared" si="3"/>
        <v>0</v>
      </c>
      <c r="BI9" s="16">
        <f ca="1" t="shared" si="3"/>
        <v>1</v>
      </c>
      <c r="BJ9" s="16">
        <f ca="1" t="shared" si="3"/>
        <v>1</v>
      </c>
      <c r="BK9" s="16">
        <f ca="1" t="shared" si="3"/>
        <v>1</v>
      </c>
      <c r="BL9" s="16">
        <f ca="1" t="shared" si="3"/>
        <v>1</v>
      </c>
      <c r="BM9" s="16">
        <f ca="1" t="shared" si="3"/>
        <v>0</v>
      </c>
      <c r="BN9" s="16">
        <f ca="1" t="shared" si="3"/>
        <v>1</v>
      </c>
      <c r="BO9" s="16">
        <f ca="1" t="shared" si="4"/>
        <v>0</v>
      </c>
      <c r="BP9" s="16">
        <f ca="1" t="shared" si="4"/>
        <v>0</v>
      </c>
      <c r="BQ9" s="16">
        <f ca="1" t="shared" si="4"/>
        <v>0</v>
      </c>
      <c r="BR9" s="16">
        <f ca="1" t="shared" si="4"/>
        <v>0</v>
      </c>
      <c r="BS9" s="16">
        <f ca="1" t="shared" si="4"/>
        <v>1</v>
      </c>
      <c r="BT9" s="16">
        <f ca="1" t="shared" si="4"/>
        <v>1</v>
      </c>
      <c r="BU9" s="16">
        <f ca="1" t="shared" si="4"/>
        <v>0</v>
      </c>
      <c r="BV9" s="16">
        <f ca="1" t="shared" si="4"/>
        <v>0</v>
      </c>
      <c r="BW9" s="16">
        <f ca="1" t="shared" si="4"/>
        <v>0</v>
      </c>
      <c r="BX9" s="16">
        <f ca="1" t="shared" si="4"/>
        <v>0</v>
      </c>
      <c r="BY9" s="16">
        <f ca="1" t="shared" si="4"/>
        <v>0</v>
      </c>
      <c r="BZ9" s="16">
        <f ca="1" t="shared" si="4"/>
        <v>0</v>
      </c>
      <c r="CA9" s="16">
        <f ca="1" t="shared" si="4"/>
        <v>1</v>
      </c>
      <c r="CB9" s="16">
        <f ca="1" t="shared" si="4"/>
        <v>1</v>
      </c>
      <c r="CC9" s="16">
        <f ca="1" t="shared" si="4"/>
        <v>0</v>
      </c>
      <c r="CD9" s="16">
        <f ca="1" t="shared" si="4"/>
        <v>0</v>
      </c>
      <c r="CE9" s="16">
        <f ca="1" t="shared" si="5"/>
        <v>0</v>
      </c>
      <c r="CF9" s="16">
        <f ca="1" t="shared" si="5"/>
        <v>1</v>
      </c>
      <c r="CG9" s="16">
        <f ca="1" t="shared" si="5"/>
        <v>1</v>
      </c>
      <c r="CH9" s="16">
        <f ca="1" t="shared" si="5"/>
        <v>0</v>
      </c>
      <c r="CI9" s="16">
        <f ca="1" t="shared" si="5"/>
        <v>1</v>
      </c>
      <c r="CJ9" s="16">
        <f ca="1" t="shared" si="5"/>
        <v>1</v>
      </c>
      <c r="CK9" s="16">
        <f ca="1" t="shared" si="5"/>
        <v>0</v>
      </c>
      <c r="CL9" s="16">
        <f ca="1" t="shared" si="5"/>
        <v>0</v>
      </c>
      <c r="CM9" s="16">
        <f ca="1" t="shared" si="5"/>
        <v>0</v>
      </c>
      <c r="CN9" s="16">
        <f ca="1" t="shared" si="5"/>
        <v>0</v>
      </c>
      <c r="CO9" s="16">
        <f ca="1" t="shared" si="5"/>
        <v>1</v>
      </c>
      <c r="CP9" s="16">
        <f ca="1" t="shared" si="5"/>
        <v>0</v>
      </c>
      <c r="CQ9" s="16">
        <f ca="1" t="shared" si="5"/>
        <v>0</v>
      </c>
      <c r="CR9" s="16">
        <f ca="1" t="shared" si="5"/>
        <v>1</v>
      </c>
      <c r="CS9" s="16">
        <f ca="1" t="shared" si="5"/>
        <v>1</v>
      </c>
      <c r="CT9" s="16">
        <f ca="1" t="shared" si="5"/>
        <v>0</v>
      </c>
      <c r="CU9" s="16">
        <f ca="1" t="shared" si="6"/>
        <v>0</v>
      </c>
      <c r="CV9" s="16">
        <f ca="1" t="shared" si="6"/>
        <v>1</v>
      </c>
      <c r="CW9" s="16">
        <f ca="1" t="shared" si="6"/>
        <v>1</v>
      </c>
      <c r="CX9" s="16">
        <f ca="1" t="shared" si="6"/>
        <v>1</v>
      </c>
      <c r="CZ9" s="16">
        <f t="shared" si="7"/>
        <v>0.5</v>
      </c>
      <c r="DA9" s="16">
        <f t="shared" si="9"/>
        <v>0.5</v>
      </c>
      <c r="DB9" s="16">
        <f ca="1" t="shared" si="8"/>
        <v>0.9143933386449135</v>
      </c>
      <c r="DC9" s="16">
        <f>AVERAGE($B$4:$B$8)</f>
        <v>0.5</v>
      </c>
      <c r="DD9" s="16">
        <v>1</v>
      </c>
    </row>
    <row r="10" spans="1:108" ht="13.5">
      <c r="A10" s="16">
        <v>7</v>
      </c>
      <c r="B10" s="16">
        <v>0.5</v>
      </c>
      <c r="C10" s="16">
        <f ca="1" t="shared" si="0"/>
        <v>1</v>
      </c>
      <c r="D10" s="16">
        <f ca="1" t="shared" si="0"/>
        <v>1</v>
      </c>
      <c r="E10" s="16">
        <f ca="1" t="shared" si="0"/>
        <v>0</v>
      </c>
      <c r="F10" s="16">
        <f ca="1" t="shared" si="0"/>
        <v>1</v>
      </c>
      <c r="G10" s="16">
        <f ca="1" t="shared" si="0"/>
        <v>0</v>
      </c>
      <c r="H10" s="16">
        <f ca="1" t="shared" si="0"/>
        <v>0</v>
      </c>
      <c r="I10" s="16">
        <f ca="1" t="shared" si="0"/>
        <v>0</v>
      </c>
      <c r="J10" s="16">
        <f ca="1" t="shared" si="0"/>
        <v>1</v>
      </c>
      <c r="K10" s="16">
        <f ca="1" t="shared" si="0"/>
        <v>0</v>
      </c>
      <c r="L10" s="16">
        <f ca="1" t="shared" si="0"/>
        <v>1</v>
      </c>
      <c r="M10" s="16">
        <f ca="1" t="shared" si="0"/>
        <v>1</v>
      </c>
      <c r="N10" s="16">
        <f ca="1" t="shared" si="0"/>
        <v>1</v>
      </c>
      <c r="O10" s="16">
        <f ca="1" t="shared" si="0"/>
        <v>1</v>
      </c>
      <c r="P10" s="16">
        <f ca="1" t="shared" si="0"/>
        <v>1</v>
      </c>
      <c r="Q10" s="16">
        <f ca="1" t="shared" si="0"/>
        <v>1</v>
      </c>
      <c r="R10" s="16">
        <f ca="1" t="shared" si="0"/>
        <v>0</v>
      </c>
      <c r="S10" s="16">
        <f ca="1" t="shared" si="1"/>
        <v>1</v>
      </c>
      <c r="T10" s="16">
        <f ca="1" t="shared" si="1"/>
        <v>0</v>
      </c>
      <c r="U10" s="16">
        <f ca="1" t="shared" si="1"/>
        <v>0</v>
      </c>
      <c r="V10" s="16">
        <f ca="1" t="shared" si="1"/>
        <v>1</v>
      </c>
      <c r="W10" s="16">
        <f ca="1" t="shared" si="1"/>
        <v>1</v>
      </c>
      <c r="X10" s="16">
        <f ca="1" t="shared" si="1"/>
        <v>1</v>
      </c>
      <c r="Y10" s="16">
        <f ca="1" t="shared" si="1"/>
        <v>0</v>
      </c>
      <c r="Z10" s="16">
        <f ca="1" t="shared" si="1"/>
        <v>0</v>
      </c>
      <c r="AA10" s="16">
        <f ca="1" t="shared" si="1"/>
        <v>0</v>
      </c>
      <c r="AB10" s="16">
        <f ca="1" t="shared" si="1"/>
        <v>0</v>
      </c>
      <c r="AC10" s="16">
        <f ca="1" t="shared" si="1"/>
        <v>0</v>
      </c>
      <c r="AD10" s="16">
        <f ca="1" t="shared" si="1"/>
        <v>0</v>
      </c>
      <c r="AE10" s="16">
        <f ca="1" t="shared" si="1"/>
        <v>1</v>
      </c>
      <c r="AF10" s="16">
        <f ca="1" t="shared" si="1"/>
        <v>1</v>
      </c>
      <c r="AG10" s="16">
        <f ca="1" t="shared" si="1"/>
        <v>0</v>
      </c>
      <c r="AH10" s="16">
        <f ca="1" t="shared" si="1"/>
        <v>0</v>
      </c>
      <c r="AI10" s="16">
        <f ca="1" t="shared" si="2"/>
        <v>0</v>
      </c>
      <c r="AJ10" s="16">
        <f ca="1" t="shared" si="2"/>
        <v>1</v>
      </c>
      <c r="AK10" s="16">
        <f ca="1" t="shared" si="2"/>
        <v>0</v>
      </c>
      <c r="AL10" s="16">
        <f ca="1" t="shared" si="2"/>
        <v>1</v>
      </c>
      <c r="AM10" s="16">
        <f ca="1" t="shared" si="2"/>
        <v>0</v>
      </c>
      <c r="AN10" s="16">
        <f ca="1" t="shared" si="2"/>
        <v>1</v>
      </c>
      <c r="AO10" s="16">
        <f ca="1" t="shared" si="2"/>
        <v>1</v>
      </c>
      <c r="AP10" s="16">
        <f ca="1" t="shared" si="2"/>
        <v>0</v>
      </c>
      <c r="AQ10" s="16">
        <f ca="1" t="shared" si="2"/>
        <v>0</v>
      </c>
      <c r="AR10" s="16">
        <f ca="1" t="shared" si="2"/>
        <v>0</v>
      </c>
      <c r="AS10" s="16">
        <f ca="1" t="shared" si="2"/>
        <v>1</v>
      </c>
      <c r="AT10" s="16">
        <f ca="1" t="shared" si="2"/>
        <v>1</v>
      </c>
      <c r="AU10" s="16">
        <f ca="1" t="shared" si="2"/>
        <v>1</v>
      </c>
      <c r="AV10" s="16">
        <f ca="1" t="shared" si="2"/>
        <v>0</v>
      </c>
      <c r="AW10" s="16">
        <f ca="1" t="shared" si="2"/>
        <v>1</v>
      </c>
      <c r="AX10" s="16">
        <f ca="1" t="shared" si="2"/>
        <v>0</v>
      </c>
      <c r="AY10" s="16">
        <f ca="1" t="shared" si="3"/>
        <v>0</v>
      </c>
      <c r="AZ10" s="16">
        <f ca="1" t="shared" si="3"/>
        <v>1</v>
      </c>
      <c r="BA10" s="16">
        <f ca="1" t="shared" si="3"/>
        <v>1</v>
      </c>
      <c r="BB10" s="16">
        <f ca="1" t="shared" si="3"/>
        <v>1</v>
      </c>
      <c r="BC10" s="16">
        <f ca="1" t="shared" si="3"/>
        <v>0</v>
      </c>
      <c r="BD10" s="16">
        <f ca="1" t="shared" si="3"/>
        <v>1</v>
      </c>
      <c r="BE10" s="16">
        <f ca="1" t="shared" si="3"/>
        <v>1</v>
      </c>
      <c r="BF10" s="16">
        <f ca="1" t="shared" si="3"/>
        <v>0</v>
      </c>
      <c r="BG10" s="16">
        <f ca="1" t="shared" si="3"/>
        <v>0</v>
      </c>
      <c r="BH10" s="16">
        <f ca="1" t="shared" si="3"/>
        <v>1</v>
      </c>
      <c r="BI10" s="16">
        <f ca="1" t="shared" si="3"/>
        <v>0</v>
      </c>
      <c r="BJ10" s="16">
        <f ca="1" t="shared" si="3"/>
        <v>1</v>
      </c>
      <c r="BK10" s="16">
        <f ca="1" t="shared" si="3"/>
        <v>0</v>
      </c>
      <c r="BL10" s="16">
        <f ca="1" t="shared" si="3"/>
        <v>0</v>
      </c>
      <c r="BM10" s="16">
        <f ca="1" t="shared" si="3"/>
        <v>0</v>
      </c>
      <c r="BN10" s="16">
        <f ca="1" t="shared" si="3"/>
        <v>0</v>
      </c>
      <c r="BO10" s="16">
        <f ca="1" t="shared" si="4"/>
        <v>1</v>
      </c>
      <c r="BP10" s="16">
        <f ca="1" t="shared" si="4"/>
        <v>1</v>
      </c>
      <c r="BQ10" s="16">
        <f ca="1" t="shared" si="4"/>
        <v>1</v>
      </c>
      <c r="BR10" s="16">
        <f ca="1" t="shared" si="4"/>
        <v>0</v>
      </c>
      <c r="BS10" s="16">
        <f ca="1" t="shared" si="4"/>
        <v>0</v>
      </c>
      <c r="BT10" s="16">
        <f ca="1" t="shared" si="4"/>
        <v>1</v>
      </c>
      <c r="BU10" s="16">
        <f ca="1" t="shared" si="4"/>
        <v>1</v>
      </c>
      <c r="BV10" s="16">
        <f ca="1" t="shared" si="4"/>
        <v>0</v>
      </c>
      <c r="BW10" s="16">
        <f ca="1" t="shared" si="4"/>
        <v>0</v>
      </c>
      <c r="BX10" s="16">
        <f ca="1" t="shared" si="4"/>
        <v>0</v>
      </c>
      <c r="BY10" s="16">
        <f ca="1" t="shared" si="4"/>
        <v>0</v>
      </c>
      <c r="BZ10" s="16">
        <f ca="1" t="shared" si="4"/>
        <v>0</v>
      </c>
      <c r="CA10" s="16">
        <f ca="1" t="shared" si="4"/>
        <v>1</v>
      </c>
      <c r="CB10" s="16">
        <f ca="1" t="shared" si="4"/>
        <v>0</v>
      </c>
      <c r="CC10" s="16">
        <f ca="1" t="shared" si="4"/>
        <v>0</v>
      </c>
      <c r="CD10" s="16">
        <f ca="1" t="shared" si="4"/>
        <v>0</v>
      </c>
      <c r="CE10" s="16">
        <f ca="1" t="shared" si="5"/>
        <v>0</v>
      </c>
      <c r="CF10" s="16">
        <f ca="1" t="shared" si="5"/>
        <v>0</v>
      </c>
      <c r="CG10" s="16">
        <f ca="1" t="shared" si="5"/>
        <v>0</v>
      </c>
      <c r="CH10" s="16">
        <f ca="1" t="shared" si="5"/>
        <v>1</v>
      </c>
      <c r="CI10" s="16">
        <f ca="1" t="shared" si="5"/>
        <v>1</v>
      </c>
      <c r="CJ10" s="16">
        <f ca="1" t="shared" si="5"/>
        <v>1</v>
      </c>
      <c r="CK10" s="16">
        <f ca="1" t="shared" si="5"/>
        <v>1</v>
      </c>
      <c r="CL10" s="16">
        <f ca="1" t="shared" si="5"/>
        <v>1</v>
      </c>
      <c r="CM10" s="16">
        <f ca="1" t="shared" si="5"/>
        <v>0</v>
      </c>
      <c r="CN10" s="16">
        <f ca="1" t="shared" si="5"/>
        <v>1</v>
      </c>
      <c r="CO10" s="16">
        <f ca="1" t="shared" si="5"/>
        <v>1</v>
      </c>
      <c r="CP10" s="16">
        <f ca="1" t="shared" si="5"/>
        <v>1</v>
      </c>
      <c r="CQ10" s="16">
        <f ca="1" t="shared" si="5"/>
        <v>0</v>
      </c>
      <c r="CR10" s="16">
        <f ca="1" t="shared" si="5"/>
        <v>0</v>
      </c>
      <c r="CS10" s="16">
        <f ca="1" t="shared" si="5"/>
        <v>1</v>
      </c>
      <c r="CT10" s="16">
        <f ca="1" t="shared" si="5"/>
        <v>1</v>
      </c>
      <c r="CU10" s="16">
        <f ca="1" t="shared" si="6"/>
        <v>1</v>
      </c>
      <c r="CV10" s="16">
        <f ca="1" t="shared" si="6"/>
        <v>1</v>
      </c>
      <c r="CW10" s="16">
        <f ca="1" t="shared" si="6"/>
        <v>1</v>
      </c>
      <c r="CX10" s="16">
        <f ca="1" t="shared" si="6"/>
        <v>1</v>
      </c>
      <c r="CZ10" s="16">
        <f t="shared" si="7"/>
        <v>0.5</v>
      </c>
      <c r="DA10" s="16">
        <f t="shared" si="9"/>
        <v>0.5</v>
      </c>
      <c r="DB10" s="16">
        <f ca="1" t="shared" si="8"/>
        <v>0.36551298913946084</v>
      </c>
      <c r="DC10" s="16">
        <f>AVERAGE($B$4:$B$8)</f>
        <v>0.5</v>
      </c>
      <c r="DD10" s="16">
        <v>1</v>
      </c>
    </row>
    <row r="11" spans="1:108" ht="13.5">
      <c r="A11" s="16">
        <v>8</v>
      </c>
      <c r="B11" s="16">
        <v>0.5</v>
      </c>
      <c r="C11" s="16">
        <f ca="1" t="shared" si="0"/>
        <v>0</v>
      </c>
      <c r="D11" s="16">
        <f ca="1" t="shared" si="0"/>
        <v>1</v>
      </c>
      <c r="E11" s="16">
        <f ca="1" t="shared" si="0"/>
        <v>0</v>
      </c>
      <c r="F11" s="16">
        <f ca="1" t="shared" si="0"/>
        <v>0</v>
      </c>
      <c r="G11" s="16">
        <f ca="1" t="shared" si="0"/>
        <v>1</v>
      </c>
      <c r="H11" s="16">
        <f ca="1" t="shared" si="0"/>
        <v>0</v>
      </c>
      <c r="I11" s="16">
        <f ca="1" t="shared" si="0"/>
        <v>1</v>
      </c>
      <c r="J11" s="16">
        <f ca="1" t="shared" si="0"/>
        <v>0</v>
      </c>
      <c r="K11" s="16">
        <f ca="1" t="shared" si="0"/>
        <v>1</v>
      </c>
      <c r="L11" s="16">
        <f ca="1" t="shared" si="0"/>
        <v>1</v>
      </c>
      <c r="M11" s="16">
        <f ca="1" t="shared" si="0"/>
        <v>1</v>
      </c>
      <c r="N11" s="16">
        <f ca="1" t="shared" si="0"/>
        <v>1</v>
      </c>
      <c r="O11" s="16">
        <f ca="1" t="shared" si="0"/>
        <v>0</v>
      </c>
      <c r="P11" s="16">
        <f ca="1" t="shared" si="0"/>
        <v>1</v>
      </c>
      <c r="Q11" s="16">
        <f ca="1" t="shared" si="0"/>
        <v>0</v>
      </c>
      <c r="R11" s="16">
        <f ca="1" t="shared" si="0"/>
        <v>0</v>
      </c>
      <c r="S11" s="16">
        <f ca="1" t="shared" si="1"/>
        <v>1</v>
      </c>
      <c r="T11" s="16">
        <f ca="1" t="shared" si="1"/>
        <v>0</v>
      </c>
      <c r="U11" s="16">
        <f ca="1" t="shared" si="1"/>
        <v>1</v>
      </c>
      <c r="V11" s="16">
        <f ca="1" t="shared" si="1"/>
        <v>0</v>
      </c>
      <c r="W11" s="16">
        <f ca="1" t="shared" si="1"/>
        <v>1</v>
      </c>
      <c r="X11" s="16">
        <f ca="1" t="shared" si="1"/>
        <v>0</v>
      </c>
      <c r="Y11" s="16">
        <f ca="1" t="shared" si="1"/>
        <v>1</v>
      </c>
      <c r="Z11" s="16">
        <f ca="1" t="shared" si="1"/>
        <v>1</v>
      </c>
      <c r="AA11" s="16">
        <f ca="1" t="shared" si="1"/>
        <v>0</v>
      </c>
      <c r="AB11" s="16">
        <f ca="1" t="shared" si="1"/>
        <v>0</v>
      </c>
      <c r="AC11" s="16">
        <f ca="1" t="shared" si="1"/>
        <v>0</v>
      </c>
      <c r="AD11" s="16">
        <f ca="1" t="shared" si="1"/>
        <v>1</v>
      </c>
      <c r="AE11" s="16">
        <f ca="1" t="shared" si="1"/>
        <v>1</v>
      </c>
      <c r="AF11" s="16">
        <f ca="1" t="shared" si="1"/>
        <v>1</v>
      </c>
      <c r="AG11" s="16">
        <f ca="1" t="shared" si="1"/>
        <v>0</v>
      </c>
      <c r="AH11" s="16">
        <f ca="1" t="shared" si="1"/>
        <v>0</v>
      </c>
      <c r="AI11" s="16">
        <f ca="1" t="shared" si="2"/>
        <v>0</v>
      </c>
      <c r="AJ11" s="16">
        <f ca="1" t="shared" si="2"/>
        <v>1</v>
      </c>
      <c r="AK11" s="16">
        <f ca="1" t="shared" si="2"/>
        <v>0</v>
      </c>
      <c r="AL11" s="16">
        <f ca="1" t="shared" si="2"/>
        <v>1</v>
      </c>
      <c r="AM11" s="16">
        <f ca="1" t="shared" si="2"/>
        <v>1</v>
      </c>
      <c r="AN11" s="16">
        <f ca="1" t="shared" si="2"/>
        <v>0</v>
      </c>
      <c r="AO11" s="16">
        <f ca="1" t="shared" si="2"/>
        <v>0</v>
      </c>
      <c r="AP11" s="16">
        <f ca="1" t="shared" si="2"/>
        <v>0</v>
      </c>
      <c r="AQ11" s="16">
        <f ca="1" t="shared" si="2"/>
        <v>1</v>
      </c>
      <c r="AR11" s="16">
        <f ca="1" t="shared" si="2"/>
        <v>1</v>
      </c>
      <c r="AS11" s="16">
        <f ca="1" t="shared" si="2"/>
        <v>0</v>
      </c>
      <c r="AT11" s="16">
        <f ca="1" t="shared" si="2"/>
        <v>0</v>
      </c>
      <c r="AU11" s="16">
        <f ca="1" t="shared" si="2"/>
        <v>1</v>
      </c>
      <c r="AV11" s="16">
        <f ca="1" t="shared" si="2"/>
        <v>1</v>
      </c>
      <c r="AW11" s="16">
        <f ca="1" t="shared" si="2"/>
        <v>1</v>
      </c>
      <c r="AX11" s="16">
        <f ca="1" t="shared" si="2"/>
        <v>1</v>
      </c>
      <c r="AY11" s="16">
        <f ca="1" t="shared" si="3"/>
        <v>0</v>
      </c>
      <c r="AZ11" s="16">
        <f ca="1" t="shared" si="3"/>
        <v>0</v>
      </c>
      <c r="BA11" s="16">
        <f ca="1" t="shared" si="3"/>
        <v>0</v>
      </c>
      <c r="BB11" s="16">
        <f ca="1" t="shared" si="3"/>
        <v>1</v>
      </c>
      <c r="BC11" s="16">
        <f ca="1" t="shared" si="3"/>
        <v>0</v>
      </c>
      <c r="BD11" s="16">
        <f ca="1" t="shared" si="3"/>
        <v>0</v>
      </c>
      <c r="BE11" s="16">
        <f ca="1" t="shared" si="3"/>
        <v>1</v>
      </c>
      <c r="BF11" s="16">
        <f ca="1" t="shared" si="3"/>
        <v>1</v>
      </c>
      <c r="BG11" s="16">
        <f ca="1" t="shared" si="3"/>
        <v>1</v>
      </c>
      <c r="BH11" s="16">
        <f ca="1" t="shared" si="3"/>
        <v>0</v>
      </c>
      <c r="BI11" s="16">
        <f ca="1" t="shared" si="3"/>
        <v>0</v>
      </c>
      <c r="BJ11" s="16">
        <f ca="1" t="shared" si="3"/>
        <v>1</v>
      </c>
      <c r="BK11" s="16">
        <f ca="1" t="shared" si="3"/>
        <v>1</v>
      </c>
      <c r="BL11" s="16">
        <f ca="1" t="shared" si="3"/>
        <v>1</v>
      </c>
      <c r="BM11" s="16">
        <f ca="1" t="shared" si="3"/>
        <v>0</v>
      </c>
      <c r="BN11" s="16">
        <f ca="1" t="shared" si="3"/>
        <v>0</v>
      </c>
      <c r="BO11" s="16">
        <f ca="1" t="shared" si="4"/>
        <v>0</v>
      </c>
      <c r="BP11" s="16">
        <f ca="1" t="shared" si="4"/>
        <v>1</v>
      </c>
      <c r="BQ11" s="16">
        <f ca="1" t="shared" si="4"/>
        <v>1</v>
      </c>
      <c r="BR11" s="16">
        <f ca="1" t="shared" si="4"/>
        <v>1</v>
      </c>
      <c r="BS11" s="16">
        <f ca="1" t="shared" si="4"/>
        <v>1</v>
      </c>
      <c r="BT11" s="16">
        <f ca="1" t="shared" si="4"/>
        <v>1</v>
      </c>
      <c r="BU11" s="16">
        <f ca="1" t="shared" si="4"/>
        <v>0</v>
      </c>
      <c r="BV11" s="16">
        <f ca="1" t="shared" si="4"/>
        <v>0</v>
      </c>
      <c r="BW11" s="16">
        <f ca="1" t="shared" si="4"/>
        <v>0</v>
      </c>
      <c r="BX11" s="16">
        <f ca="1" t="shared" si="4"/>
        <v>0</v>
      </c>
      <c r="BY11" s="16">
        <f ca="1" t="shared" si="4"/>
        <v>1</v>
      </c>
      <c r="BZ11" s="16">
        <f ca="1" t="shared" si="4"/>
        <v>1</v>
      </c>
      <c r="CA11" s="16">
        <f ca="1" t="shared" si="4"/>
        <v>1</v>
      </c>
      <c r="CB11" s="16">
        <f ca="1" t="shared" si="4"/>
        <v>0</v>
      </c>
      <c r="CC11" s="16">
        <f ca="1" t="shared" si="4"/>
        <v>1</v>
      </c>
      <c r="CD11" s="16">
        <f ca="1" t="shared" si="4"/>
        <v>0</v>
      </c>
      <c r="CE11" s="16">
        <f ca="1" t="shared" si="5"/>
        <v>1</v>
      </c>
      <c r="CF11" s="16">
        <f ca="1" t="shared" si="5"/>
        <v>0</v>
      </c>
      <c r="CG11" s="16">
        <f ca="1" t="shared" si="5"/>
        <v>1</v>
      </c>
      <c r="CH11" s="16">
        <f ca="1" t="shared" si="5"/>
        <v>1</v>
      </c>
      <c r="CI11" s="16">
        <f ca="1" t="shared" si="5"/>
        <v>1</v>
      </c>
      <c r="CJ11" s="16">
        <f ca="1" t="shared" si="5"/>
        <v>1</v>
      </c>
      <c r="CK11" s="16">
        <f ca="1" t="shared" si="5"/>
        <v>0</v>
      </c>
      <c r="CL11" s="16">
        <f ca="1" t="shared" si="5"/>
        <v>1</v>
      </c>
      <c r="CM11" s="16">
        <f ca="1" t="shared" si="5"/>
        <v>1</v>
      </c>
      <c r="CN11" s="16">
        <f ca="1" t="shared" si="5"/>
        <v>1</v>
      </c>
      <c r="CO11" s="16">
        <f ca="1" t="shared" si="5"/>
        <v>1</v>
      </c>
      <c r="CP11" s="16">
        <f ca="1" t="shared" si="5"/>
        <v>0</v>
      </c>
      <c r="CQ11" s="16">
        <f ca="1" t="shared" si="5"/>
        <v>1</v>
      </c>
      <c r="CR11" s="16">
        <f ca="1" t="shared" si="5"/>
        <v>1</v>
      </c>
      <c r="CS11" s="16">
        <f ca="1" t="shared" si="5"/>
        <v>1</v>
      </c>
      <c r="CT11" s="16">
        <f ca="1" t="shared" si="5"/>
        <v>1</v>
      </c>
      <c r="CU11" s="16">
        <f ca="1" t="shared" si="6"/>
        <v>1</v>
      </c>
      <c r="CV11" s="16">
        <f ca="1" t="shared" si="6"/>
        <v>1</v>
      </c>
      <c r="CW11" s="16">
        <f ca="1" t="shared" si="6"/>
        <v>1</v>
      </c>
      <c r="CX11" s="16">
        <f ca="1" t="shared" si="6"/>
        <v>1</v>
      </c>
      <c r="CZ11" s="16">
        <f t="shared" si="7"/>
        <v>0.5</v>
      </c>
      <c r="DA11" s="16">
        <f t="shared" si="9"/>
        <v>0.5</v>
      </c>
      <c r="DB11" s="16">
        <f ca="1" t="shared" si="8"/>
        <v>0.9808730461245432</v>
      </c>
      <c r="DC11" s="16">
        <f>AVERAGE($B$4:$B$8)</f>
        <v>0.5</v>
      </c>
      <c r="DD11" s="16">
        <v>1</v>
      </c>
    </row>
    <row r="12" spans="1:108" ht="13.5">
      <c r="A12" s="16">
        <v>9</v>
      </c>
      <c r="B12" s="16">
        <v>0.5</v>
      </c>
      <c r="C12" s="16">
        <f ca="1" t="shared" si="0"/>
        <v>0</v>
      </c>
      <c r="D12" s="16">
        <f ca="1" t="shared" si="0"/>
        <v>1</v>
      </c>
      <c r="E12" s="16">
        <f ca="1" t="shared" si="0"/>
        <v>1</v>
      </c>
      <c r="F12" s="16">
        <f ca="1" t="shared" si="0"/>
        <v>0</v>
      </c>
      <c r="G12" s="16">
        <f ca="1" t="shared" si="0"/>
        <v>1</v>
      </c>
      <c r="H12" s="16">
        <f ca="1" t="shared" si="0"/>
        <v>0</v>
      </c>
      <c r="I12" s="16">
        <f ca="1" t="shared" si="0"/>
        <v>1</v>
      </c>
      <c r="J12" s="16">
        <f ca="1" t="shared" si="0"/>
        <v>1</v>
      </c>
      <c r="K12" s="16">
        <f ca="1" t="shared" si="0"/>
        <v>0</v>
      </c>
      <c r="L12" s="16">
        <f ca="1" t="shared" si="0"/>
        <v>0</v>
      </c>
      <c r="M12" s="16">
        <f ca="1" t="shared" si="0"/>
        <v>0</v>
      </c>
      <c r="N12" s="16">
        <f ca="1" t="shared" si="0"/>
        <v>0</v>
      </c>
      <c r="O12" s="16">
        <f ca="1" t="shared" si="0"/>
        <v>1</v>
      </c>
      <c r="P12" s="16">
        <f ca="1" t="shared" si="0"/>
        <v>1</v>
      </c>
      <c r="Q12" s="16">
        <f ca="1" t="shared" si="0"/>
        <v>1</v>
      </c>
      <c r="R12" s="16">
        <f ca="1" t="shared" si="0"/>
        <v>0</v>
      </c>
      <c r="S12" s="16">
        <f ca="1" t="shared" si="1"/>
        <v>1</v>
      </c>
      <c r="T12" s="16">
        <f ca="1" t="shared" si="1"/>
        <v>0</v>
      </c>
      <c r="U12" s="16">
        <f ca="1" t="shared" si="1"/>
        <v>0</v>
      </c>
      <c r="V12" s="16">
        <f ca="1" t="shared" si="1"/>
        <v>1</v>
      </c>
      <c r="W12" s="16">
        <f ca="1" t="shared" si="1"/>
        <v>1</v>
      </c>
      <c r="X12" s="16">
        <f ca="1" t="shared" si="1"/>
        <v>1</v>
      </c>
      <c r="Y12" s="16">
        <f ca="1" t="shared" si="1"/>
        <v>0</v>
      </c>
      <c r="Z12" s="16">
        <f ca="1" t="shared" si="1"/>
        <v>0</v>
      </c>
      <c r="AA12" s="16">
        <f ca="1" t="shared" si="1"/>
        <v>0</v>
      </c>
      <c r="AB12" s="16">
        <f ca="1" t="shared" si="1"/>
        <v>1</v>
      </c>
      <c r="AC12" s="16">
        <f ca="1" t="shared" si="1"/>
        <v>0</v>
      </c>
      <c r="AD12" s="16">
        <f ca="1" t="shared" si="1"/>
        <v>1</v>
      </c>
      <c r="AE12" s="16">
        <f ca="1" t="shared" si="1"/>
        <v>1</v>
      </c>
      <c r="AF12" s="16">
        <f ca="1" t="shared" si="1"/>
        <v>1</v>
      </c>
      <c r="AG12" s="16">
        <f ca="1" t="shared" si="1"/>
        <v>0</v>
      </c>
      <c r="AH12" s="16">
        <f ca="1" t="shared" si="1"/>
        <v>1</v>
      </c>
      <c r="AI12" s="16">
        <f ca="1" t="shared" si="2"/>
        <v>1</v>
      </c>
      <c r="AJ12" s="16">
        <f ca="1" t="shared" si="2"/>
        <v>1</v>
      </c>
      <c r="AK12" s="16">
        <f ca="1" t="shared" si="2"/>
        <v>1</v>
      </c>
      <c r="AL12" s="16">
        <f ca="1" t="shared" si="2"/>
        <v>0</v>
      </c>
      <c r="AM12" s="16">
        <f ca="1" t="shared" si="2"/>
        <v>0</v>
      </c>
      <c r="AN12" s="16">
        <f ca="1" t="shared" si="2"/>
        <v>0</v>
      </c>
      <c r="AO12" s="16">
        <f ca="1" t="shared" si="2"/>
        <v>1</v>
      </c>
      <c r="AP12" s="16">
        <f ca="1" t="shared" si="2"/>
        <v>1</v>
      </c>
      <c r="AQ12" s="16">
        <f ca="1" t="shared" si="2"/>
        <v>1</v>
      </c>
      <c r="AR12" s="16">
        <f ca="1" t="shared" si="2"/>
        <v>1</v>
      </c>
      <c r="AS12" s="16">
        <f ca="1" t="shared" si="2"/>
        <v>0</v>
      </c>
      <c r="AT12" s="16">
        <f ca="1" t="shared" si="2"/>
        <v>0</v>
      </c>
      <c r="AU12" s="16">
        <f ca="1" t="shared" si="2"/>
        <v>0</v>
      </c>
      <c r="AV12" s="16">
        <f ca="1" t="shared" si="2"/>
        <v>0</v>
      </c>
      <c r="AW12" s="16">
        <f ca="1" t="shared" si="2"/>
        <v>0</v>
      </c>
      <c r="AX12" s="16">
        <f ca="1" t="shared" si="2"/>
        <v>0</v>
      </c>
      <c r="AY12" s="16">
        <f ca="1" t="shared" si="3"/>
        <v>0</v>
      </c>
      <c r="AZ12" s="16">
        <f ca="1" t="shared" si="3"/>
        <v>1</v>
      </c>
      <c r="BA12" s="16">
        <f ca="1" t="shared" si="3"/>
        <v>1</v>
      </c>
      <c r="BB12" s="16">
        <f ca="1" t="shared" si="3"/>
        <v>1</v>
      </c>
      <c r="BC12" s="16">
        <f ca="1" t="shared" si="3"/>
        <v>0</v>
      </c>
      <c r="BD12" s="16">
        <f ca="1" t="shared" si="3"/>
        <v>0</v>
      </c>
      <c r="BE12" s="16">
        <f ca="1" t="shared" si="3"/>
        <v>1</v>
      </c>
      <c r="BF12" s="16">
        <f ca="1" t="shared" si="3"/>
        <v>0</v>
      </c>
      <c r="BG12" s="16">
        <f ca="1" t="shared" si="3"/>
        <v>1</v>
      </c>
      <c r="BH12" s="16">
        <f ca="1" t="shared" si="3"/>
        <v>0</v>
      </c>
      <c r="BI12" s="16">
        <f ca="1" t="shared" si="3"/>
        <v>1</v>
      </c>
      <c r="BJ12" s="16">
        <f ca="1" t="shared" si="3"/>
        <v>1</v>
      </c>
      <c r="BK12" s="16">
        <f ca="1" t="shared" si="3"/>
        <v>0</v>
      </c>
      <c r="BL12" s="16">
        <f ca="1" t="shared" si="3"/>
        <v>0</v>
      </c>
      <c r="BM12" s="16">
        <f ca="1" t="shared" si="3"/>
        <v>0</v>
      </c>
      <c r="BN12" s="16">
        <f ca="1" t="shared" si="3"/>
        <v>1</v>
      </c>
      <c r="BO12" s="16">
        <f ca="1" t="shared" si="4"/>
        <v>0</v>
      </c>
      <c r="BP12" s="16">
        <f ca="1" t="shared" si="4"/>
        <v>1</v>
      </c>
      <c r="BQ12" s="16">
        <f ca="1" t="shared" si="4"/>
        <v>0</v>
      </c>
      <c r="BR12" s="16">
        <f ca="1" t="shared" si="4"/>
        <v>1</v>
      </c>
      <c r="BS12" s="16">
        <f ca="1" t="shared" si="4"/>
        <v>0</v>
      </c>
      <c r="BT12" s="16">
        <f ca="1" t="shared" si="4"/>
        <v>1</v>
      </c>
      <c r="BU12" s="16">
        <f ca="1" t="shared" si="4"/>
        <v>1</v>
      </c>
      <c r="BV12" s="16">
        <f ca="1" t="shared" si="4"/>
        <v>1</v>
      </c>
      <c r="BW12" s="16">
        <f ca="1" t="shared" si="4"/>
        <v>0</v>
      </c>
      <c r="BX12" s="16">
        <f ca="1" t="shared" si="4"/>
        <v>1</v>
      </c>
      <c r="BY12" s="16">
        <f ca="1" t="shared" si="4"/>
        <v>0</v>
      </c>
      <c r="BZ12" s="16">
        <f ca="1" t="shared" si="4"/>
        <v>1</v>
      </c>
      <c r="CA12" s="16">
        <f ca="1" t="shared" si="4"/>
        <v>1</v>
      </c>
      <c r="CB12" s="16">
        <f ca="1" t="shared" si="4"/>
        <v>1</v>
      </c>
      <c r="CC12" s="16">
        <f ca="1" t="shared" si="4"/>
        <v>1</v>
      </c>
      <c r="CD12" s="16">
        <f ca="1" t="shared" si="4"/>
        <v>1</v>
      </c>
      <c r="CE12" s="16">
        <f ca="1" t="shared" si="5"/>
        <v>0</v>
      </c>
      <c r="CF12" s="16">
        <f ca="1" t="shared" si="5"/>
        <v>1</v>
      </c>
      <c r="CG12" s="16">
        <f ca="1" t="shared" si="5"/>
        <v>0</v>
      </c>
      <c r="CH12" s="16">
        <f ca="1" t="shared" si="5"/>
        <v>0</v>
      </c>
      <c r="CI12" s="16">
        <f ca="1" t="shared" si="5"/>
        <v>1</v>
      </c>
      <c r="CJ12" s="16">
        <f ca="1" t="shared" si="5"/>
        <v>1</v>
      </c>
      <c r="CK12" s="16">
        <f ca="1" t="shared" si="5"/>
        <v>1</v>
      </c>
      <c r="CL12" s="16">
        <f ca="1" t="shared" si="5"/>
        <v>0</v>
      </c>
      <c r="CM12" s="16">
        <f ca="1" t="shared" si="5"/>
        <v>0</v>
      </c>
      <c r="CN12" s="16">
        <f ca="1" t="shared" si="5"/>
        <v>1</v>
      </c>
      <c r="CO12" s="16">
        <f ca="1" t="shared" si="5"/>
        <v>1</v>
      </c>
      <c r="CP12" s="16">
        <f ca="1" t="shared" si="5"/>
        <v>0</v>
      </c>
      <c r="CQ12" s="16">
        <f ca="1" t="shared" si="5"/>
        <v>1</v>
      </c>
      <c r="CR12" s="16">
        <f ca="1" t="shared" si="5"/>
        <v>0</v>
      </c>
      <c r="CS12" s="16">
        <f ca="1" t="shared" si="5"/>
        <v>0</v>
      </c>
      <c r="CT12" s="16">
        <f ca="1" t="shared" si="5"/>
        <v>1</v>
      </c>
      <c r="CU12" s="16">
        <f ca="1" t="shared" si="6"/>
        <v>1</v>
      </c>
      <c r="CV12" s="16">
        <f ca="1" t="shared" si="6"/>
        <v>0</v>
      </c>
      <c r="CW12" s="16">
        <f ca="1" t="shared" si="6"/>
        <v>0</v>
      </c>
      <c r="CX12" s="16">
        <f ca="1" t="shared" si="6"/>
        <v>1</v>
      </c>
      <c r="CZ12" s="16">
        <f t="shared" si="7"/>
        <v>0.5</v>
      </c>
      <c r="DA12" s="16">
        <f t="shared" si="9"/>
        <v>0.5</v>
      </c>
      <c r="DB12" s="16">
        <f ca="1" t="shared" si="8"/>
        <v>0.2657335857902581</v>
      </c>
      <c r="DC12" s="16">
        <f>AVERAGE($B$4:$B$8)</f>
        <v>0.5</v>
      </c>
      <c r="DD12" s="16">
        <v>1</v>
      </c>
    </row>
    <row r="13" spans="1:108" ht="13.5">
      <c r="A13" s="16">
        <v>10</v>
      </c>
      <c r="B13" s="16">
        <v>0.5</v>
      </c>
      <c r="C13" s="16">
        <f ca="1" t="shared" si="0"/>
        <v>0</v>
      </c>
      <c r="D13" s="16">
        <f ca="1" t="shared" si="0"/>
        <v>0</v>
      </c>
      <c r="E13" s="16">
        <f ca="1" t="shared" si="0"/>
        <v>0</v>
      </c>
      <c r="F13" s="16">
        <f ca="1" t="shared" si="0"/>
        <v>0</v>
      </c>
      <c r="G13" s="16">
        <f ca="1" t="shared" si="0"/>
        <v>1</v>
      </c>
      <c r="H13" s="16">
        <f ca="1" t="shared" si="0"/>
        <v>0</v>
      </c>
      <c r="I13" s="16">
        <f ca="1" t="shared" si="0"/>
        <v>1</v>
      </c>
      <c r="J13" s="16">
        <f ca="1" t="shared" si="0"/>
        <v>1</v>
      </c>
      <c r="K13" s="16">
        <f ca="1" t="shared" si="0"/>
        <v>1</v>
      </c>
      <c r="L13" s="16">
        <f ca="1" t="shared" si="0"/>
        <v>0</v>
      </c>
      <c r="M13" s="16">
        <f ca="1" t="shared" si="0"/>
        <v>1</v>
      </c>
      <c r="N13" s="16">
        <f ca="1" t="shared" si="0"/>
        <v>1</v>
      </c>
      <c r="O13" s="16">
        <f ca="1" t="shared" si="0"/>
        <v>0</v>
      </c>
      <c r="P13" s="16">
        <f ca="1" t="shared" si="0"/>
        <v>0</v>
      </c>
      <c r="Q13" s="16">
        <f ca="1" t="shared" si="0"/>
        <v>0</v>
      </c>
      <c r="R13" s="16">
        <f ca="1" t="shared" si="0"/>
        <v>0</v>
      </c>
      <c r="S13" s="16">
        <f ca="1" t="shared" si="1"/>
        <v>1</v>
      </c>
      <c r="T13" s="16">
        <f ca="1" t="shared" si="1"/>
        <v>0</v>
      </c>
      <c r="U13" s="16">
        <f ca="1" t="shared" si="1"/>
        <v>1</v>
      </c>
      <c r="V13" s="16">
        <f ca="1" t="shared" si="1"/>
        <v>0</v>
      </c>
      <c r="W13" s="16">
        <f ca="1" t="shared" si="1"/>
        <v>0</v>
      </c>
      <c r="X13" s="16">
        <f ca="1" t="shared" si="1"/>
        <v>0</v>
      </c>
      <c r="Y13" s="16">
        <f ca="1" t="shared" si="1"/>
        <v>0</v>
      </c>
      <c r="Z13" s="16">
        <f ca="1" t="shared" si="1"/>
        <v>1</v>
      </c>
      <c r="AA13" s="16">
        <f ca="1" t="shared" si="1"/>
        <v>0</v>
      </c>
      <c r="AB13" s="16">
        <f ca="1" t="shared" si="1"/>
        <v>1</v>
      </c>
      <c r="AC13" s="16">
        <f ca="1" t="shared" si="1"/>
        <v>1</v>
      </c>
      <c r="AD13" s="16">
        <f ca="1" t="shared" si="1"/>
        <v>1</v>
      </c>
      <c r="AE13" s="16">
        <f ca="1" t="shared" si="1"/>
        <v>1</v>
      </c>
      <c r="AF13" s="16">
        <f ca="1" t="shared" si="1"/>
        <v>1</v>
      </c>
      <c r="AG13" s="16">
        <f ca="1" t="shared" si="1"/>
        <v>1</v>
      </c>
      <c r="AH13" s="16">
        <f ca="1" t="shared" si="1"/>
        <v>1</v>
      </c>
      <c r="AI13" s="16">
        <f ca="1" t="shared" si="2"/>
        <v>1</v>
      </c>
      <c r="AJ13" s="16">
        <f ca="1" t="shared" si="2"/>
        <v>0</v>
      </c>
      <c r="AK13" s="16">
        <f ca="1" t="shared" si="2"/>
        <v>0</v>
      </c>
      <c r="AL13" s="16">
        <f ca="1" t="shared" si="2"/>
        <v>0</v>
      </c>
      <c r="AM13" s="16">
        <f ca="1" t="shared" si="2"/>
        <v>0</v>
      </c>
      <c r="AN13" s="16">
        <f ca="1" t="shared" si="2"/>
        <v>0</v>
      </c>
      <c r="AO13" s="16">
        <f ca="1" t="shared" si="2"/>
        <v>1</v>
      </c>
      <c r="AP13" s="16">
        <f ca="1" t="shared" si="2"/>
        <v>1</v>
      </c>
      <c r="AQ13" s="16">
        <f ca="1" t="shared" si="2"/>
        <v>0</v>
      </c>
      <c r="AR13" s="16">
        <f ca="1" t="shared" si="2"/>
        <v>0</v>
      </c>
      <c r="AS13" s="16">
        <f ca="1" t="shared" si="2"/>
        <v>0</v>
      </c>
      <c r="AT13" s="16">
        <f ca="1" t="shared" si="2"/>
        <v>1</v>
      </c>
      <c r="AU13" s="16">
        <f ca="1" t="shared" si="2"/>
        <v>1</v>
      </c>
      <c r="AV13" s="16">
        <f ca="1" t="shared" si="2"/>
        <v>1</v>
      </c>
      <c r="AW13" s="16">
        <f ca="1" t="shared" si="2"/>
        <v>1</v>
      </c>
      <c r="AX13" s="16">
        <f ca="1" t="shared" si="2"/>
        <v>0</v>
      </c>
      <c r="AY13" s="16">
        <f ca="1" t="shared" si="3"/>
        <v>1</v>
      </c>
      <c r="AZ13" s="16">
        <f ca="1" t="shared" si="3"/>
        <v>0</v>
      </c>
      <c r="BA13" s="16">
        <f ca="1" t="shared" si="3"/>
        <v>1</v>
      </c>
      <c r="BB13" s="16">
        <f ca="1" t="shared" si="3"/>
        <v>1</v>
      </c>
      <c r="BC13" s="16">
        <f ca="1" t="shared" si="3"/>
        <v>0</v>
      </c>
      <c r="BD13" s="16">
        <f ca="1" t="shared" si="3"/>
        <v>0</v>
      </c>
      <c r="BE13" s="16">
        <f ca="1" t="shared" si="3"/>
        <v>1</v>
      </c>
      <c r="BF13" s="16">
        <f ca="1" t="shared" si="3"/>
        <v>1</v>
      </c>
      <c r="BG13" s="16">
        <f ca="1" t="shared" si="3"/>
        <v>1</v>
      </c>
      <c r="BH13" s="16">
        <f ca="1" t="shared" si="3"/>
        <v>0</v>
      </c>
      <c r="BI13" s="16">
        <f ca="1" t="shared" si="3"/>
        <v>0</v>
      </c>
      <c r="BJ13" s="16">
        <f ca="1" t="shared" si="3"/>
        <v>1</v>
      </c>
      <c r="BK13" s="16">
        <f ca="1" t="shared" si="3"/>
        <v>0</v>
      </c>
      <c r="BL13" s="16">
        <f ca="1" t="shared" si="3"/>
        <v>0</v>
      </c>
      <c r="BM13" s="16">
        <f ca="1" t="shared" si="3"/>
        <v>1</v>
      </c>
      <c r="BN13" s="16">
        <f ca="1" t="shared" si="3"/>
        <v>0</v>
      </c>
      <c r="BO13" s="16">
        <f ca="1" t="shared" si="4"/>
        <v>1</v>
      </c>
      <c r="BP13" s="16">
        <f ca="1" t="shared" si="4"/>
        <v>0</v>
      </c>
      <c r="BQ13" s="16">
        <f ca="1" t="shared" si="4"/>
        <v>1</v>
      </c>
      <c r="BR13" s="16">
        <f ca="1" t="shared" si="4"/>
        <v>1</v>
      </c>
      <c r="BS13" s="16">
        <f ca="1" t="shared" si="4"/>
        <v>0</v>
      </c>
      <c r="BT13" s="16">
        <f ca="1" t="shared" si="4"/>
        <v>0</v>
      </c>
      <c r="BU13" s="16">
        <f ca="1" t="shared" si="4"/>
        <v>1</v>
      </c>
      <c r="BV13" s="16">
        <f ca="1" t="shared" si="4"/>
        <v>0</v>
      </c>
      <c r="BW13" s="16">
        <f ca="1" t="shared" si="4"/>
        <v>0</v>
      </c>
      <c r="BX13" s="16">
        <f ca="1" t="shared" si="4"/>
        <v>0</v>
      </c>
      <c r="BY13" s="16">
        <f ca="1" t="shared" si="4"/>
        <v>1</v>
      </c>
      <c r="BZ13" s="16">
        <f ca="1" t="shared" si="4"/>
        <v>1</v>
      </c>
      <c r="CA13" s="16">
        <f ca="1" t="shared" si="4"/>
        <v>1</v>
      </c>
      <c r="CB13" s="16">
        <f ca="1" t="shared" si="4"/>
        <v>1</v>
      </c>
      <c r="CC13" s="16">
        <f ca="1" t="shared" si="4"/>
        <v>0</v>
      </c>
      <c r="CD13" s="16">
        <f ca="1" t="shared" si="4"/>
        <v>1</v>
      </c>
      <c r="CE13" s="16">
        <f ca="1" t="shared" si="5"/>
        <v>1</v>
      </c>
      <c r="CF13" s="16">
        <f ca="1" t="shared" si="5"/>
        <v>0</v>
      </c>
      <c r="CG13" s="16">
        <f ca="1" t="shared" si="5"/>
        <v>0</v>
      </c>
      <c r="CH13" s="16">
        <f ca="1" t="shared" si="5"/>
        <v>0</v>
      </c>
      <c r="CI13" s="16">
        <f ca="1" t="shared" si="5"/>
        <v>0</v>
      </c>
      <c r="CJ13" s="16">
        <f ca="1" t="shared" si="5"/>
        <v>0</v>
      </c>
      <c r="CK13" s="16">
        <f ca="1" t="shared" si="5"/>
        <v>1</v>
      </c>
      <c r="CL13" s="16">
        <f ca="1" t="shared" si="5"/>
        <v>1</v>
      </c>
      <c r="CM13" s="16">
        <f ca="1" t="shared" si="5"/>
        <v>0</v>
      </c>
      <c r="CN13" s="16">
        <f ca="1" t="shared" si="5"/>
        <v>0</v>
      </c>
      <c r="CO13" s="16">
        <f ca="1" t="shared" si="5"/>
        <v>1</v>
      </c>
      <c r="CP13" s="16">
        <f ca="1" t="shared" si="5"/>
        <v>1</v>
      </c>
      <c r="CQ13" s="16">
        <f ca="1" t="shared" si="5"/>
        <v>0</v>
      </c>
      <c r="CR13" s="16">
        <f ca="1" t="shared" si="5"/>
        <v>0</v>
      </c>
      <c r="CS13" s="16">
        <f ca="1" t="shared" si="5"/>
        <v>1</v>
      </c>
      <c r="CT13" s="16">
        <f ca="1" t="shared" si="5"/>
        <v>0</v>
      </c>
      <c r="CU13" s="16">
        <f ca="1" t="shared" si="6"/>
        <v>0</v>
      </c>
      <c r="CV13" s="16">
        <f ca="1" t="shared" si="6"/>
        <v>1</v>
      </c>
      <c r="CW13" s="16">
        <f ca="1" t="shared" si="6"/>
        <v>0</v>
      </c>
      <c r="CX13" s="16">
        <f ca="1" t="shared" si="6"/>
        <v>1</v>
      </c>
      <c r="CZ13" s="16">
        <f t="shared" si="7"/>
        <v>0.5</v>
      </c>
      <c r="DA13" s="16">
        <f t="shared" si="9"/>
        <v>0.5</v>
      </c>
      <c r="DB13" s="16">
        <f ca="1" t="shared" si="8"/>
        <v>0.7178550459816506</v>
      </c>
      <c r="DC13" s="16">
        <f>AVERAGE($B$4:$B$8)</f>
        <v>0.5</v>
      </c>
      <c r="DD13" s="16">
        <v>1</v>
      </c>
    </row>
    <row r="14" spans="1:102" ht="13.5">
      <c r="A14" s="16" t="s">
        <v>148</v>
      </c>
      <c r="C14" s="17">
        <f aca="true" t="shared" si="10" ref="C14:AH14">SUM(C4:C13)</f>
        <v>3</v>
      </c>
      <c r="D14" s="17">
        <f t="shared" si="10"/>
        <v>6</v>
      </c>
      <c r="E14" s="17">
        <f t="shared" si="10"/>
        <v>4</v>
      </c>
      <c r="F14" s="17">
        <f t="shared" si="10"/>
        <v>5</v>
      </c>
      <c r="G14" s="17">
        <f t="shared" si="10"/>
        <v>8</v>
      </c>
      <c r="H14" s="17">
        <f t="shared" si="10"/>
        <v>5</v>
      </c>
      <c r="I14" s="17">
        <f t="shared" si="10"/>
        <v>4</v>
      </c>
      <c r="J14" s="17">
        <f t="shared" si="10"/>
        <v>7</v>
      </c>
      <c r="K14" s="17">
        <f t="shared" si="10"/>
        <v>5</v>
      </c>
      <c r="L14" s="17">
        <f t="shared" si="10"/>
        <v>6</v>
      </c>
      <c r="M14" s="17">
        <f t="shared" si="10"/>
        <v>8</v>
      </c>
      <c r="N14" s="17">
        <f t="shared" si="10"/>
        <v>7</v>
      </c>
      <c r="O14" s="17">
        <f t="shared" si="10"/>
        <v>3</v>
      </c>
      <c r="P14" s="17">
        <f t="shared" si="10"/>
        <v>8</v>
      </c>
      <c r="Q14" s="17">
        <f t="shared" si="10"/>
        <v>3</v>
      </c>
      <c r="R14" s="17">
        <f t="shared" si="10"/>
        <v>5</v>
      </c>
      <c r="S14" s="17">
        <f t="shared" si="10"/>
        <v>7</v>
      </c>
      <c r="T14" s="17">
        <f t="shared" si="10"/>
        <v>4</v>
      </c>
      <c r="U14" s="17">
        <f t="shared" si="10"/>
        <v>7</v>
      </c>
      <c r="V14" s="17">
        <f t="shared" si="10"/>
        <v>6</v>
      </c>
      <c r="W14" s="17">
        <f t="shared" si="10"/>
        <v>7</v>
      </c>
      <c r="X14" s="17">
        <f t="shared" si="10"/>
        <v>6</v>
      </c>
      <c r="Y14" s="17">
        <f t="shared" si="10"/>
        <v>4</v>
      </c>
      <c r="Z14" s="17">
        <f t="shared" si="10"/>
        <v>3</v>
      </c>
      <c r="AA14" s="17">
        <f t="shared" si="10"/>
        <v>3</v>
      </c>
      <c r="AB14" s="17">
        <f t="shared" si="10"/>
        <v>6</v>
      </c>
      <c r="AC14" s="17">
        <f t="shared" si="10"/>
        <v>4</v>
      </c>
      <c r="AD14" s="17">
        <f t="shared" si="10"/>
        <v>5</v>
      </c>
      <c r="AE14" s="17">
        <f t="shared" si="10"/>
        <v>6</v>
      </c>
      <c r="AF14" s="17">
        <f t="shared" si="10"/>
        <v>7</v>
      </c>
      <c r="AG14" s="17">
        <f t="shared" si="10"/>
        <v>6</v>
      </c>
      <c r="AH14" s="17">
        <f t="shared" si="10"/>
        <v>6</v>
      </c>
      <c r="AI14" s="17">
        <f aca="true" t="shared" si="11" ref="AI14:BN14">SUM(AI4:AI13)</f>
        <v>4</v>
      </c>
      <c r="AJ14" s="17">
        <f t="shared" si="11"/>
        <v>6</v>
      </c>
      <c r="AK14" s="17">
        <f t="shared" si="11"/>
        <v>6</v>
      </c>
      <c r="AL14" s="17">
        <f t="shared" si="11"/>
        <v>4</v>
      </c>
      <c r="AM14" s="17">
        <f t="shared" si="11"/>
        <v>1</v>
      </c>
      <c r="AN14" s="17">
        <f t="shared" si="11"/>
        <v>4</v>
      </c>
      <c r="AO14" s="17">
        <f t="shared" si="11"/>
        <v>4</v>
      </c>
      <c r="AP14" s="17">
        <f t="shared" si="11"/>
        <v>6</v>
      </c>
      <c r="AQ14" s="17">
        <f t="shared" si="11"/>
        <v>5</v>
      </c>
      <c r="AR14" s="17">
        <f t="shared" si="11"/>
        <v>5</v>
      </c>
      <c r="AS14" s="17">
        <f t="shared" si="11"/>
        <v>4</v>
      </c>
      <c r="AT14" s="17">
        <f t="shared" si="11"/>
        <v>5</v>
      </c>
      <c r="AU14" s="17">
        <f t="shared" si="11"/>
        <v>5</v>
      </c>
      <c r="AV14" s="17">
        <f t="shared" si="11"/>
        <v>3</v>
      </c>
      <c r="AW14" s="17">
        <f t="shared" si="11"/>
        <v>5</v>
      </c>
      <c r="AX14" s="17">
        <f t="shared" si="11"/>
        <v>5</v>
      </c>
      <c r="AY14" s="17">
        <f t="shared" si="11"/>
        <v>6</v>
      </c>
      <c r="AZ14" s="17">
        <f t="shared" si="11"/>
        <v>6</v>
      </c>
      <c r="BA14" s="17">
        <f t="shared" si="11"/>
        <v>5</v>
      </c>
      <c r="BB14" s="17">
        <f t="shared" si="11"/>
        <v>6</v>
      </c>
      <c r="BC14" s="17">
        <f t="shared" si="11"/>
        <v>2</v>
      </c>
      <c r="BD14" s="17">
        <f t="shared" si="11"/>
        <v>5</v>
      </c>
      <c r="BE14" s="17">
        <f t="shared" si="11"/>
        <v>6</v>
      </c>
      <c r="BF14" s="17">
        <f t="shared" si="11"/>
        <v>5</v>
      </c>
      <c r="BG14" s="17">
        <f t="shared" si="11"/>
        <v>6</v>
      </c>
      <c r="BH14" s="17">
        <f t="shared" si="11"/>
        <v>3</v>
      </c>
      <c r="BI14" s="17">
        <f t="shared" si="11"/>
        <v>3</v>
      </c>
      <c r="BJ14" s="17">
        <f t="shared" si="11"/>
        <v>7</v>
      </c>
      <c r="BK14" s="17">
        <f t="shared" si="11"/>
        <v>4</v>
      </c>
      <c r="BL14" s="17">
        <f t="shared" si="11"/>
        <v>5</v>
      </c>
      <c r="BM14" s="17">
        <f t="shared" si="11"/>
        <v>4</v>
      </c>
      <c r="BN14" s="17">
        <f t="shared" si="11"/>
        <v>5</v>
      </c>
      <c r="BO14" s="17">
        <f aca="true" t="shared" si="12" ref="BO14:CT14">SUM(BO4:BO13)</f>
        <v>5</v>
      </c>
      <c r="BP14" s="17">
        <f t="shared" si="12"/>
        <v>6</v>
      </c>
      <c r="BQ14" s="17">
        <f t="shared" si="12"/>
        <v>6</v>
      </c>
      <c r="BR14" s="17">
        <f t="shared" si="12"/>
        <v>4</v>
      </c>
      <c r="BS14" s="17">
        <f t="shared" si="12"/>
        <v>3</v>
      </c>
      <c r="BT14" s="17">
        <f t="shared" si="12"/>
        <v>7</v>
      </c>
      <c r="BU14" s="17">
        <f t="shared" si="12"/>
        <v>3</v>
      </c>
      <c r="BV14" s="17">
        <f t="shared" si="12"/>
        <v>2</v>
      </c>
      <c r="BW14" s="17">
        <f t="shared" si="12"/>
        <v>1</v>
      </c>
      <c r="BX14" s="17">
        <f t="shared" si="12"/>
        <v>4</v>
      </c>
      <c r="BY14" s="17">
        <f t="shared" si="12"/>
        <v>2</v>
      </c>
      <c r="BZ14" s="17">
        <f t="shared" si="12"/>
        <v>6</v>
      </c>
      <c r="CA14" s="17">
        <f t="shared" si="12"/>
        <v>10</v>
      </c>
      <c r="CB14" s="17">
        <f t="shared" si="12"/>
        <v>5</v>
      </c>
      <c r="CC14" s="17">
        <f t="shared" si="12"/>
        <v>6</v>
      </c>
      <c r="CD14" s="17">
        <f t="shared" si="12"/>
        <v>6</v>
      </c>
      <c r="CE14" s="17">
        <f t="shared" si="12"/>
        <v>5</v>
      </c>
      <c r="CF14" s="17">
        <f t="shared" si="12"/>
        <v>2</v>
      </c>
      <c r="CG14" s="17">
        <f t="shared" si="12"/>
        <v>4</v>
      </c>
      <c r="CH14" s="17">
        <f t="shared" si="12"/>
        <v>6</v>
      </c>
      <c r="CI14" s="17">
        <f t="shared" si="12"/>
        <v>6</v>
      </c>
      <c r="CJ14" s="17">
        <f t="shared" si="12"/>
        <v>7</v>
      </c>
      <c r="CK14" s="17">
        <f t="shared" si="12"/>
        <v>7</v>
      </c>
      <c r="CL14" s="17">
        <f t="shared" si="12"/>
        <v>4</v>
      </c>
      <c r="CM14" s="17">
        <f t="shared" si="12"/>
        <v>3</v>
      </c>
      <c r="CN14" s="17">
        <f t="shared" si="12"/>
        <v>6</v>
      </c>
      <c r="CO14" s="17">
        <f t="shared" si="12"/>
        <v>9</v>
      </c>
      <c r="CP14" s="17">
        <f t="shared" si="12"/>
        <v>4</v>
      </c>
      <c r="CQ14" s="17">
        <f t="shared" si="12"/>
        <v>3</v>
      </c>
      <c r="CR14" s="17">
        <f t="shared" si="12"/>
        <v>4</v>
      </c>
      <c r="CS14" s="17">
        <f t="shared" si="12"/>
        <v>7</v>
      </c>
      <c r="CT14" s="17">
        <f t="shared" si="12"/>
        <v>6</v>
      </c>
      <c r="CU14" s="17">
        <f>SUM(CU4:CU13)</f>
        <v>6</v>
      </c>
      <c r="CV14" s="17">
        <f>SUM(CV4:CV13)</f>
        <v>8</v>
      </c>
      <c r="CW14" s="17">
        <f>SUM(CW4:CW13)</f>
        <v>6</v>
      </c>
      <c r="CX14" s="17">
        <f>SUM(CX4:CX13)</f>
        <v>9</v>
      </c>
    </row>
    <row r="15" spans="1:2" ht="13.5">
      <c r="A15" s="16" t="s">
        <v>149</v>
      </c>
      <c r="B15" s="17">
        <f>AVERAGE(C14:CX14)</f>
        <v>5.12</v>
      </c>
    </row>
    <row r="16" spans="1:4" ht="13.5">
      <c r="A16" s="16" t="s">
        <v>150</v>
      </c>
      <c r="B16" s="18">
        <f>STDEVP(C14:CX14)</f>
        <v>1.7220917513303406</v>
      </c>
      <c r="D16" s="19" t="s">
        <v>151</v>
      </c>
    </row>
    <row r="17" ht="13.5">
      <c r="D17" s="19" t="s">
        <v>152</v>
      </c>
    </row>
    <row r="18" ht="13.5">
      <c r="A18" s="16" t="s">
        <v>153</v>
      </c>
    </row>
    <row r="19" spans="2:7" ht="13.5">
      <c r="B19" s="16" t="s">
        <v>154</v>
      </c>
      <c r="C19" s="16" t="s">
        <v>155</v>
      </c>
      <c r="D19" s="16" t="s">
        <v>156</v>
      </c>
      <c r="E19" s="16" t="s">
        <v>157</v>
      </c>
      <c r="F19" s="35" t="s">
        <v>174</v>
      </c>
      <c r="G19" s="35" t="s">
        <v>176</v>
      </c>
    </row>
    <row r="20" spans="2:7" ht="13.5">
      <c r="B20" s="16">
        <v>0</v>
      </c>
      <c r="C20" s="16">
        <f>D20</f>
        <v>0</v>
      </c>
      <c r="D20" s="16">
        <f>COUNTIF($C$14:$CX$14,"&lt;="&amp;$B20)</f>
        <v>0</v>
      </c>
      <c r="E20" s="20">
        <f>F20</f>
        <v>0.2213326797010584</v>
      </c>
      <c r="F20" s="20">
        <f aca="true" t="shared" si="13" ref="F20:F30">NORMDIST(B20+0.5,5,SQRT(5/2),TRUE)*100</f>
        <v>0.2213326797010584</v>
      </c>
      <c r="G20" s="36">
        <f>E20-E36</f>
        <v>0.12367642970105841</v>
      </c>
    </row>
    <row r="21" spans="2:7" ht="13.5">
      <c r="B21" s="16">
        <v>1</v>
      </c>
      <c r="C21" s="16">
        <f aca="true" t="shared" si="14" ref="C21:C30">D21-D20</f>
        <v>2</v>
      </c>
      <c r="D21" s="16">
        <f aca="true" t="shared" si="15" ref="D21:D30">COUNTIF($C$14:$CX$14,"&lt;="&amp;$B21)</f>
        <v>2</v>
      </c>
      <c r="E21" s="20">
        <f aca="true" t="shared" si="16" ref="E21:E30">F21-F20</f>
        <v>1.12149747857746</v>
      </c>
      <c r="F21" s="20">
        <f t="shared" si="13"/>
        <v>1.3428301582785185</v>
      </c>
      <c r="G21" s="36">
        <f aca="true" t="shared" si="17" ref="G21:G30">E21-E37</f>
        <v>0.14493497857746007</v>
      </c>
    </row>
    <row r="22" spans="2:7" ht="13.5">
      <c r="B22" s="16">
        <v>2</v>
      </c>
      <c r="C22" s="16">
        <f t="shared" si="14"/>
        <v>4</v>
      </c>
      <c r="D22" s="16">
        <f t="shared" si="15"/>
        <v>6</v>
      </c>
      <c r="E22" s="20">
        <f t="shared" si="16"/>
        <v>4.349485089037197</v>
      </c>
      <c r="F22" s="20">
        <f t="shared" si="13"/>
        <v>5.692315247315715</v>
      </c>
      <c r="G22" s="36">
        <f t="shared" si="17"/>
        <v>-0.045046160962804116</v>
      </c>
    </row>
    <row r="23" spans="2:7" ht="13.5">
      <c r="B23" s="16">
        <v>3</v>
      </c>
      <c r="C23" s="16">
        <f t="shared" si="14"/>
        <v>12</v>
      </c>
      <c r="D23" s="16">
        <f t="shared" si="15"/>
        <v>18</v>
      </c>
      <c r="E23" s="20">
        <f t="shared" si="16"/>
        <v>11.44676885128957</v>
      </c>
      <c r="F23" s="20">
        <f t="shared" si="13"/>
        <v>17.139084098605284</v>
      </c>
      <c r="G23" s="36">
        <f t="shared" si="17"/>
        <v>-0.271981148710438</v>
      </c>
    </row>
    <row r="24" spans="2:7" ht="13.5">
      <c r="B24" s="16">
        <v>4</v>
      </c>
      <c r="C24" s="16">
        <f t="shared" si="14"/>
        <v>18</v>
      </c>
      <c r="D24" s="16">
        <f t="shared" si="15"/>
        <v>36</v>
      </c>
      <c r="E24" s="20">
        <f t="shared" si="16"/>
        <v>20.452404127810663</v>
      </c>
      <c r="F24" s="20">
        <f t="shared" si="13"/>
        <v>37.59148822641595</v>
      </c>
      <c r="G24" s="36">
        <f t="shared" si="17"/>
        <v>-0.055408372189344135</v>
      </c>
    </row>
    <row r="25" spans="2:7" ht="13.5">
      <c r="B25" s="16">
        <v>5</v>
      </c>
      <c r="C25" s="16">
        <f t="shared" si="14"/>
        <v>19</v>
      </c>
      <c r="D25" s="16">
        <f t="shared" si="15"/>
        <v>55</v>
      </c>
      <c r="E25" s="20">
        <f t="shared" si="16"/>
        <v>24.817023547168105</v>
      </c>
      <c r="F25" s="20">
        <f t="shared" si="13"/>
        <v>62.40851177358405</v>
      </c>
      <c r="G25" s="36">
        <f t="shared" si="17"/>
        <v>0.20764854716810532</v>
      </c>
    </row>
    <row r="26" spans="2:7" ht="13.5">
      <c r="B26" s="16">
        <v>6</v>
      </c>
      <c r="C26" s="16">
        <f t="shared" si="14"/>
        <v>27</v>
      </c>
      <c r="D26" s="16">
        <f t="shared" si="15"/>
        <v>82</v>
      </c>
      <c r="E26" s="20">
        <f t="shared" si="16"/>
        <v>20.452404127810667</v>
      </c>
      <c r="F26" s="20">
        <f t="shared" si="13"/>
        <v>82.86091590139472</v>
      </c>
      <c r="G26" s="36">
        <f t="shared" si="17"/>
        <v>-0.05540837218934769</v>
      </c>
    </row>
    <row r="27" spans="2:7" ht="13.5">
      <c r="B27" s="16">
        <v>7</v>
      </c>
      <c r="C27" s="16">
        <f t="shared" si="14"/>
        <v>11</v>
      </c>
      <c r="D27" s="16">
        <f t="shared" si="15"/>
        <v>93</v>
      </c>
      <c r="E27" s="20">
        <f t="shared" si="16"/>
        <v>11.446768851289562</v>
      </c>
      <c r="F27" s="20">
        <f t="shared" si="13"/>
        <v>94.30768475268428</v>
      </c>
      <c r="G27" s="36">
        <f t="shared" si="17"/>
        <v>-0.271981148710438</v>
      </c>
    </row>
    <row r="28" spans="2:7" ht="13.5">
      <c r="B28" s="16">
        <v>8</v>
      </c>
      <c r="C28" s="16">
        <f t="shared" si="14"/>
        <v>4</v>
      </c>
      <c r="D28" s="16">
        <f t="shared" si="15"/>
        <v>97</v>
      </c>
      <c r="E28" s="20">
        <f t="shared" si="16"/>
        <v>4.349485089037202</v>
      </c>
      <c r="F28" s="20">
        <f t="shared" si="13"/>
        <v>98.65716984172148</v>
      </c>
      <c r="G28" s="36">
        <f t="shared" si="17"/>
        <v>-0.0450461609627979</v>
      </c>
    </row>
    <row r="29" spans="2:7" ht="13.5">
      <c r="B29" s="16">
        <v>9</v>
      </c>
      <c r="C29" s="16">
        <f t="shared" si="14"/>
        <v>2</v>
      </c>
      <c r="D29" s="16">
        <f t="shared" si="15"/>
        <v>99</v>
      </c>
      <c r="E29" s="20">
        <f t="shared" si="16"/>
        <v>1.121497478577453</v>
      </c>
      <c r="F29" s="20">
        <f t="shared" si="13"/>
        <v>99.77866732029894</v>
      </c>
      <c r="G29" s="36">
        <f t="shared" si="17"/>
        <v>0.14493497857745297</v>
      </c>
    </row>
    <row r="30" spans="2:7" ht="13.5">
      <c r="B30" s="16">
        <v>10</v>
      </c>
      <c r="C30" s="16">
        <f t="shared" si="14"/>
        <v>1</v>
      </c>
      <c r="D30" s="16">
        <f t="shared" si="15"/>
        <v>100</v>
      </c>
      <c r="E30" s="20">
        <f t="shared" si="16"/>
        <v>0.19611718189533178</v>
      </c>
      <c r="F30" s="20">
        <f t="shared" si="13"/>
        <v>99.97478450219427</v>
      </c>
      <c r="G30" s="36">
        <f t="shared" si="17"/>
        <v>0.09846093189533178</v>
      </c>
    </row>
    <row r="34" ht="13.5">
      <c r="A34" s="16" t="s">
        <v>153</v>
      </c>
    </row>
    <row r="35" spans="2:6" ht="13.5">
      <c r="B35" s="16" t="s">
        <v>154</v>
      </c>
      <c r="C35" s="16" t="s">
        <v>155</v>
      </c>
      <c r="D35" s="16" t="s">
        <v>156</v>
      </c>
      <c r="E35" s="16" t="s">
        <v>157</v>
      </c>
      <c r="F35" s="35" t="s">
        <v>175</v>
      </c>
    </row>
    <row r="36" spans="2:6" ht="13.5">
      <c r="B36" s="16">
        <v>0</v>
      </c>
      <c r="C36" s="16">
        <f>D36</f>
        <v>0</v>
      </c>
      <c r="D36" s="16">
        <f>COUNTIF($C$14:$CX$14,"&lt;="&amp;$B36)</f>
        <v>0</v>
      </c>
      <c r="E36" s="20">
        <f>F36</f>
        <v>0.09765625</v>
      </c>
      <c r="F36" s="20">
        <f>BINOMDIST(B36,10,0.5,TRUE)*100</f>
        <v>0.09765625</v>
      </c>
    </row>
    <row r="37" spans="2:6" ht="13.5">
      <c r="B37" s="16">
        <v>1</v>
      </c>
      <c r="C37" s="16">
        <f aca="true" t="shared" si="18" ref="C37:C46">D37-D36</f>
        <v>2</v>
      </c>
      <c r="D37" s="16">
        <f aca="true" t="shared" si="19" ref="D37:D46">COUNTIF($C$14:$CX$14,"&lt;="&amp;$B37)</f>
        <v>2</v>
      </c>
      <c r="E37" s="20">
        <f aca="true" t="shared" si="20" ref="E37:E46">F37-F36</f>
        <v>0.9765625</v>
      </c>
      <c r="F37" s="20">
        <f aca="true" t="shared" si="21" ref="F37:F46">BINOMDIST(B37,10,0.5,TRUE)*100</f>
        <v>1.07421875</v>
      </c>
    </row>
    <row r="38" spans="2:6" ht="13.5">
      <c r="B38" s="16">
        <v>2</v>
      </c>
      <c r="C38" s="16">
        <f t="shared" si="18"/>
        <v>4</v>
      </c>
      <c r="D38" s="16">
        <f t="shared" si="19"/>
        <v>6</v>
      </c>
      <c r="E38" s="20">
        <f t="shared" si="20"/>
        <v>4.394531250000001</v>
      </c>
      <c r="F38" s="20">
        <f t="shared" si="21"/>
        <v>5.468750000000001</v>
      </c>
    </row>
    <row r="39" spans="2:6" ht="13.5">
      <c r="B39" s="16">
        <v>3</v>
      </c>
      <c r="C39" s="16">
        <f t="shared" si="18"/>
        <v>12</v>
      </c>
      <c r="D39" s="16">
        <f t="shared" si="19"/>
        <v>18</v>
      </c>
      <c r="E39" s="20">
        <f t="shared" si="20"/>
        <v>11.718750000000007</v>
      </c>
      <c r="F39" s="20">
        <f t="shared" si="21"/>
        <v>17.187500000000007</v>
      </c>
    </row>
    <row r="40" spans="2:6" ht="13.5">
      <c r="B40" s="16">
        <v>4</v>
      </c>
      <c r="C40" s="16">
        <f t="shared" si="18"/>
        <v>18</v>
      </c>
      <c r="D40" s="16">
        <f t="shared" si="19"/>
        <v>36</v>
      </c>
      <c r="E40" s="20">
        <f t="shared" si="20"/>
        <v>20.507812500000007</v>
      </c>
      <c r="F40" s="20">
        <f t="shared" si="21"/>
        <v>37.695312500000014</v>
      </c>
    </row>
    <row r="41" spans="2:6" ht="13.5">
      <c r="B41" s="16">
        <v>5</v>
      </c>
      <c r="C41" s="16">
        <f t="shared" si="18"/>
        <v>19</v>
      </c>
      <c r="D41" s="16">
        <f t="shared" si="19"/>
        <v>55</v>
      </c>
      <c r="E41" s="20">
        <f t="shared" si="20"/>
        <v>24.609375</v>
      </c>
      <c r="F41" s="20">
        <f t="shared" si="21"/>
        <v>62.304687500000014</v>
      </c>
    </row>
    <row r="42" spans="2:6" ht="13.5">
      <c r="B42" s="16">
        <v>6</v>
      </c>
      <c r="C42" s="16">
        <f t="shared" si="18"/>
        <v>27</v>
      </c>
      <c r="D42" s="16">
        <f t="shared" si="19"/>
        <v>82</v>
      </c>
      <c r="E42" s="20">
        <f t="shared" si="20"/>
        <v>20.507812500000014</v>
      </c>
      <c r="F42" s="20">
        <f t="shared" si="21"/>
        <v>82.81250000000003</v>
      </c>
    </row>
    <row r="43" spans="2:6" ht="13.5">
      <c r="B43" s="16">
        <v>7</v>
      </c>
      <c r="C43" s="16">
        <f t="shared" si="18"/>
        <v>11</v>
      </c>
      <c r="D43" s="16">
        <f t="shared" si="19"/>
        <v>93</v>
      </c>
      <c r="E43" s="20">
        <f t="shared" si="20"/>
        <v>11.71875</v>
      </c>
      <c r="F43" s="20">
        <f t="shared" si="21"/>
        <v>94.53125000000003</v>
      </c>
    </row>
    <row r="44" spans="2:6" ht="13.5">
      <c r="B44" s="16">
        <v>8</v>
      </c>
      <c r="C44" s="16">
        <f t="shared" si="18"/>
        <v>4</v>
      </c>
      <c r="D44" s="16">
        <f t="shared" si="19"/>
        <v>97</v>
      </c>
      <c r="E44" s="20">
        <f t="shared" si="20"/>
        <v>4.39453125</v>
      </c>
      <c r="F44" s="20">
        <f t="shared" si="21"/>
        <v>98.92578125000003</v>
      </c>
    </row>
    <row r="45" spans="2:6" ht="13.5">
      <c r="B45" s="16">
        <v>9</v>
      </c>
      <c r="C45" s="16">
        <f t="shared" si="18"/>
        <v>2</v>
      </c>
      <c r="D45" s="16">
        <f t="shared" si="19"/>
        <v>99</v>
      </c>
      <c r="E45" s="20">
        <f t="shared" si="20"/>
        <v>0.9765625</v>
      </c>
      <c r="F45" s="20">
        <f t="shared" si="21"/>
        <v>99.90234375000003</v>
      </c>
    </row>
    <row r="46" spans="2:6" ht="13.5">
      <c r="B46" s="16">
        <v>10</v>
      </c>
      <c r="C46" s="16">
        <f t="shared" si="18"/>
        <v>1</v>
      </c>
      <c r="D46" s="16">
        <f t="shared" si="19"/>
        <v>100</v>
      </c>
      <c r="E46" s="20">
        <f t="shared" si="20"/>
        <v>0.09765625</v>
      </c>
      <c r="F46" s="20">
        <f t="shared" si="21"/>
        <v>100.00000000000003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L62"/>
  <sheetViews>
    <sheetView workbookViewId="0" topLeftCell="A1">
      <selection activeCell="O35" sqref="O35"/>
    </sheetView>
  </sheetViews>
  <sheetFormatPr defaultColWidth="9.140625" defaultRowHeight="12"/>
  <cols>
    <col min="4" max="4" width="6.7109375" style="0" customWidth="1"/>
  </cols>
  <sheetData>
    <row r="1" spans="1:7" ht="12">
      <c r="A1" s="37" t="s">
        <v>15</v>
      </c>
      <c r="B1" s="37"/>
      <c r="C1" s="37"/>
      <c r="D1" s="37"/>
      <c r="E1" s="37"/>
      <c r="F1" t="s">
        <v>2</v>
      </c>
      <c r="G1" t="s">
        <v>3</v>
      </c>
    </row>
    <row r="3" spans="1:7" ht="12">
      <c r="A3" s="1"/>
      <c r="B3" s="1" t="s">
        <v>4</v>
      </c>
      <c r="C3" s="1"/>
      <c r="D3" s="1"/>
      <c r="E3" s="1"/>
      <c r="F3" s="1"/>
      <c r="G3" s="1"/>
    </row>
    <row r="4" spans="1:7" ht="12">
      <c r="A4" s="2" t="s">
        <v>5</v>
      </c>
      <c r="B4" s="2"/>
      <c r="C4" s="2"/>
      <c r="D4" s="2"/>
      <c r="E4" s="2"/>
      <c r="F4" s="2"/>
      <c r="G4" s="2"/>
    </row>
    <row r="5" spans="1:7" ht="12">
      <c r="A5" s="2"/>
      <c r="B5" s="38" t="s">
        <v>6</v>
      </c>
      <c r="C5" s="38"/>
      <c r="D5" s="38"/>
      <c r="E5" s="38"/>
      <c r="F5" s="38"/>
      <c r="G5" s="38"/>
    </row>
    <row r="6" spans="1:7" ht="12">
      <c r="A6" s="2"/>
      <c r="B6" s="2"/>
      <c r="C6" s="2"/>
      <c r="D6" s="2"/>
      <c r="E6" s="2"/>
      <c r="F6" s="2"/>
      <c r="G6" s="2"/>
    </row>
    <row r="7" spans="1:7" ht="12">
      <c r="A7" s="2" t="s">
        <v>7</v>
      </c>
      <c r="B7" s="2"/>
      <c r="C7" s="2"/>
      <c r="D7" s="2"/>
      <c r="E7" s="2"/>
      <c r="F7" s="2"/>
      <c r="G7" s="2"/>
    </row>
    <row r="8" spans="1:7" ht="12">
      <c r="A8" s="2"/>
      <c r="B8" s="2" t="s">
        <v>8</v>
      </c>
      <c r="C8" s="2"/>
      <c r="D8" s="2"/>
      <c r="E8" s="2"/>
      <c r="F8" s="2"/>
      <c r="G8" s="2"/>
    </row>
    <row r="9" spans="1:7" ht="12">
      <c r="A9" s="2"/>
      <c r="B9" s="2" t="s">
        <v>9</v>
      </c>
      <c r="C9" s="2"/>
      <c r="D9" s="2"/>
      <c r="E9" s="2"/>
      <c r="F9" s="2"/>
      <c r="G9" s="2"/>
    </row>
    <row r="10" spans="1:7" ht="12">
      <c r="A10" s="2"/>
      <c r="B10" s="2"/>
      <c r="C10" s="2"/>
      <c r="D10" s="2"/>
      <c r="E10" s="2"/>
      <c r="F10" s="2"/>
      <c r="G10" s="2"/>
    </row>
    <row r="11" spans="1:7" ht="12">
      <c r="A11" s="2"/>
      <c r="B11" s="2" t="s">
        <v>10</v>
      </c>
      <c r="C11" s="2"/>
      <c r="D11" s="2"/>
      <c r="E11" s="2"/>
      <c r="F11" s="2"/>
      <c r="G11" s="2"/>
    </row>
    <row r="12" spans="1:7" ht="12">
      <c r="A12" s="2"/>
      <c r="B12" s="2" t="s">
        <v>11</v>
      </c>
      <c r="C12" s="2"/>
      <c r="D12" s="2"/>
      <c r="E12" s="2"/>
      <c r="F12" s="2"/>
      <c r="G12" s="2"/>
    </row>
    <row r="13" spans="1:7" ht="12">
      <c r="A13" s="2"/>
      <c r="B13" s="2" t="s">
        <v>12</v>
      </c>
      <c r="C13" s="2"/>
      <c r="D13" s="2"/>
      <c r="E13" s="2"/>
      <c r="F13" s="2"/>
      <c r="G13" s="2"/>
    </row>
    <row r="14" spans="1:7" ht="12">
      <c r="A14" s="2"/>
      <c r="B14" s="2"/>
      <c r="C14" s="2"/>
      <c r="D14" s="2"/>
      <c r="E14" s="2"/>
      <c r="F14" s="2"/>
      <c r="G14" s="2"/>
    </row>
    <row r="15" spans="1:7" ht="12">
      <c r="A15" s="2" t="s">
        <v>13</v>
      </c>
      <c r="B15" s="2"/>
      <c r="C15" s="2"/>
      <c r="D15" s="2"/>
      <c r="E15" s="2"/>
      <c r="F15" s="2"/>
      <c r="G15" s="2"/>
    </row>
    <row r="16" spans="1:7" ht="12" customHeight="1">
      <c r="A16" s="2"/>
      <c r="B16" s="39" t="s">
        <v>14</v>
      </c>
      <c r="C16" s="39"/>
      <c r="D16" s="39"/>
      <c r="E16" s="39"/>
      <c r="F16" s="39"/>
      <c r="G16" s="2"/>
    </row>
    <row r="17" spans="1:7" ht="12">
      <c r="A17" s="2" t="s">
        <v>40</v>
      </c>
      <c r="B17" s="2"/>
      <c r="C17" s="2"/>
      <c r="D17" s="2"/>
      <c r="E17" s="2"/>
      <c r="F17" s="2"/>
      <c r="G17" s="2"/>
    </row>
    <row r="18" spans="1:7" ht="12">
      <c r="A18" s="2"/>
      <c r="B18" s="39" t="s">
        <v>41</v>
      </c>
      <c r="C18" s="39"/>
      <c r="D18" s="39"/>
      <c r="E18" s="39"/>
      <c r="F18" s="39"/>
      <c r="G18" s="2"/>
    </row>
    <row r="19" spans="1:12" ht="12">
      <c r="A19" t="s">
        <v>15</v>
      </c>
      <c r="B19" t="s">
        <v>16</v>
      </c>
      <c r="C19" s="3" t="s">
        <v>17</v>
      </c>
      <c r="D19" s="4" t="s">
        <v>43</v>
      </c>
      <c r="E19" t="s">
        <v>18</v>
      </c>
      <c r="F19" s="5"/>
      <c r="G19" s="5"/>
      <c r="H19" s="5"/>
      <c r="I19" s="5"/>
      <c r="J19" s="5"/>
      <c r="K19" s="5"/>
      <c r="L19" s="5"/>
    </row>
    <row r="20" spans="2:8" ht="12">
      <c r="B20">
        <v>0.2</v>
      </c>
      <c r="C20" s="6">
        <v>0</v>
      </c>
      <c r="D20" s="7">
        <v>1</v>
      </c>
      <c r="E20">
        <f>PI()</f>
        <v>3.141592653589793</v>
      </c>
      <c r="G20" t="s">
        <v>19</v>
      </c>
      <c r="H20" s="15">
        <v>1</v>
      </c>
    </row>
    <row r="21" spans="2:4" ht="12">
      <c r="B21" t="s">
        <v>20</v>
      </c>
      <c r="C21" t="s">
        <v>21</v>
      </c>
      <c r="D21" t="s">
        <v>22</v>
      </c>
    </row>
    <row r="22" spans="2:7" ht="12">
      <c r="B22">
        <v>-4</v>
      </c>
      <c r="C22" s="8">
        <f>(2*PI()*$D$20^2)^(-1/2)/EXP((B22-$C$20)^2/(2*$D$20^2))</f>
        <v>0.00013383022576488537</v>
      </c>
      <c r="D22" s="8">
        <f>NORMDIST(B22,$C$20,$D$20,TRUE)</f>
        <v>3.1686034609235136E-05</v>
      </c>
      <c r="F22">
        <f>IF($B22&gt;$H$20,C22,0)</f>
        <v>0</v>
      </c>
      <c r="G22">
        <f>IF($B22&lt;$H$20,D22,0)</f>
        <v>3.1686034609235136E-05</v>
      </c>
    </row>
    <row r="23" spans="2:7" ht="12">
      <c r="B23">
        <f>B22+$B$20</f>
        <v>-3.8</v>
      </c>
      <c r="C23" s="8">
        <f aca="true" t="shared" si="0" ref="C23:C62">(2*PI()*$D$20^2)^(-1/2)/EXP((B23-$C$20)^2/(2*$D$20^2))</f>
        <v>0.00029194692579146027</v>
      </c>
      <c r="D23" s="8">
        <f aca="true" t="shared" si="1" ref="D23:D62">NORMDIST(B23,$C$20,$D$20,TRUE)</f>
        <v>7.237243427438145E-05</v>
      </c>
      <c r="E23" t="s">
        <v>42</v>
      </c>
      <c r="F23">
        <f>IF($B23&gt;$H$20,C23,0)</f>
        <v>0</v>
      </c>
      <c r="G23">
        <f>IF($B23&gt;$H$20,D23,0)</f>
        <v>0</v>
      </c>
    </row>
    <row r="24" spans="2:7" ht="12">
      <c r="B24">
        <f aca="true" t="shared" si="2" ref="B24:B60">B23+$B$20</f>
        <v>-3.5999999999999996</v>
      </c>
      <c r="C24" s="8">
        <f t="shared" si="0"/>
        <v>0.0006119019301137731</v>
      </c>
      <c r="D24" s="8">
        <f t="shared" si="1"/>
        <v>0.00015914571376995923</v>
      </c>
      <c r="F24">
        <f aca="true" t="shared" si="3" ref="F24:F62">IF($B24&gt;$H$20,C24,0)</f>
        <v>0</v>
      </c>
      <c r="G24">
        <f aca="true" t="shared" si="4" ref="G24:G62">IF($B24&gt;$H$20,D24,0)</f>
        <v>0</v>
      </c>
    </row>
    <row r="25" spans="2:7" ht="12">
      <c r="B25">
        <f t="shared" si="2"/>
        <v>-3.3999999999999995</v>
      </c>
      <c r="C25" s="8">
        <f t="shared" si="0"/>
        <v>0.0012322191684730208</v>
      </c>
      <c r="D25" s="8">
        <f t="shared" si="1"/>
        <v>0.0003369808229330973</v>
      </c>
      <c r="F25">
        <f t="shared" si="3"/>
        <v>0</v>
      </c>
      <c r="G25">
        <f t="shared" si="4"/>
        <v>0</v>
      </c>
    </row>
    <row r="26" spans="2:7" ht="12">
      <c r="B26">
        <f t="shared" si="2"/>
        <v>-3.1999999999999993</v>
      </c>
      <c r="C26" s="8">
        <f t="shared" si="0"/>
        <v>0.002384088201464849</v>
      </c>
      <c r="D26" s="8">
        <f t="shared" si="1"/>
        <v>0.0006872020807906498</v>
      </c>
      <c r="F26">
        <f t="shared" si="3"/>
        <v>0</v>
      </c>
      <c r="G26">
        <f t="shared" si="4"/>
        <v>0</v>
      </c>
    </row>
    <row r="27" spans="2:7" ht="12">
      <c r="B27">
        <f t="shared" si="2"/>
        <v>-2.999999999999999</v>
      </c>
      <c r="C27" s="8">
        <f t="shared" si="0"/>
        <v>0.00443184841193802</v>
      </c>
      <c r="D27" s="8">
        <f t="shared" si="1"/>
        <v>0.0013499672232354376</v>
      </c>
      <c r="F27">
        <f t="shared" si="3"/>
        <v>0</v>
      </c>
      <c r="G27">
        <f t="shared" si="4"/>
        <v>0</v>
      </c>
    </row>
    <row r="28" spans="2:7" ht="12">
      <c r="B28">
        <f t="shared" si="2"/>
        <v>-2.799999999999999</v>
      </c>
      <c r="C28" s="8">
        <f t="shared" si="0"/>
        <v>0.00791545158297999</v>
      </c>
      <c r="D28" s="8">
        <f t="shared" si="1"/>
        <v>0.002555190641525096</v>
      </c>
      <c r="F28">
        <f t="shared" si="3"/>
        <v>0</v>
      </c>
      <c r="G28">
        <f t="shared" si="4"/>
        <v>0</v>
      </c>
    </row>
    <row r="29" spans="2:7" ht="12">
      <c r="B29">
        <f t="shared" si="2"/>
        <v>-2.5999999999999988</v>
      </c>
      <c r="C29" s="8">
        <f t="shared" si="0"/>
        <v>0.013582969233685663</v>
      </c>
      <c r="D29" s="8">
        <f t="shared" si="1"/>
        <v>0.004661221782645386</v>
      </c>
      <c r="F29">
        <f t="shared" si="3"/>
        <v>0</v>
      </c>
      <c r="G29">
        <f t="shared" si="4"/>
        <v>0</v>
      </c>
    </row>
    <row r="30" spans="2:7" ht="12">
      <c r="B30">
        <f t="shared" si="2"/>
        <v>-2.3999999999999986</v>
      </c>
      <c r="C30" s="8">
        <f t="shared" si="0"/>
        <v>0.022394530294842972</v>
      </c>
      <c r="D30" s="8">
        <f t="shared" si="1"/>
        <v>0.008197528869431703</v>
      </c>
      <c r="F30">
        <f t="shared" si="3"/>
        <v>0</v>
      </c>
      <c r="G30">
        <f t="shared" si="4"/>
        <v>0</v>
      </c>
    </row>
    <row r="31" spans="2:7" ht="12">
      <c r="B31">
        <f t="shared" si="2"/>
        <v>-2.1999999999999984</v>
      </c>
      <c r="C31" s="8">
        <f t="shared" si="0"/>
        <v>0.03547459284623156</v>
      </c>
      <c r="D31" s="8">
        <f t="shared" si="1"/>
        <v>0.013903398908320042</v>
      </c>
      <c r="F31">
        <f t="shared" si="3"/>
        <v>0</v>
      </c>
      <c r="G31">
        <f t="shared" si="4"/>
        <v>0</v>
      </c>
    </row>
    <row r="32" spans="2:7" ht="12">
      <c r="B32">
        <f t="shared" si="2"/>
        <v>-1.9999999999999984</v>
      </c>
      <c r="C32" s="8">
        <f t="shared" si="0"/>
        <v>0.05399096651318822</v>
      </c>
      <c r="D32" s="8">
        <f t="shared" si="1"/>
        <v>0.022750062036187013</v>
      </c>
      <c r="F32">
        <f t="shared" si="3"/>
        <v>0</v>
      </c>
      <c r="G32">
        <f t="shared" si="4"/>
        <v>0</v>
      </c>
    </row>
    <row r="33" spans="2:7" ht="12">
      <c r="B33">
        <f t="shared" si="2"/>
        <v>-1.7999999999999985</v>
      </c>
      <c r="C33" s="8">
        <f t="shared" si="0"/>
        <v>0.07895015830089437</v>
      </c>
      <c r="D33" s="8">
        <f t="shared" si="1"/>
        <v>0.03593026551382317</v>
      </c>
      <c r="F33">
        <f t="shared" si="3"/>
        <v>0</v>
      </c>
      <c r="G33">
        <f t="shared" si="4"/>
        <v>0</v>
      </c>
    </row>
    <row r="34" spans="2:7" ht="12">
      <c r="B34">
        <f t="shared" si="2"/>
        <v>-1.5999999999999985</v>
      </c>
      <c r="C34" s="8">
        <f t="shared" si="0"/>
        <v>0.11092083467945583</v>
      </c>
      <c r="D34" s="8">
        <f t="shared" si="1"/>
        <v>0.05479928945387602</v>
      </c>
      <c r="F34">
        <f t="shared" si="3"/>
        <v>0</v>
      </c>
      <c r="G34">
        <f t="shared" si="4"/>
        <v>0</v>
      </c>
    </row>
    <row r="35" spans="2:7" ht="12">
      <c r="B35">
        <f t="shared" si="2"/>
        <v>-1.3999999999999986</v>
      </c>
      <c r="C35" s="8">
        <f t="shared" si="0"/>
        <v>0.14972746563574518</v>
      </c>
      <c r="D35" s="8">
        <f t="shared" si="1"/>
        <v>0.08075671125630024</v>
      </c>
      <c r="F35">
        <f t="shared" si="3"/>
        <v>0</v>
      </c>
      <c r="G35">
        <f t="shared" si="4"/>
        <v>0</v>
      </c>
    </row>
    <row r="36" spans="2:7" ht="12">
      <c r="B36">
        <f t="shared" si="2"/>
        <v>-1.1999999999999986</v>
      </c>
      <c r="C36" s="8">
        <f t="shared" si="0"/>
        <v>0.1941860549832133</v>
      </c>
      <c r="D36" s="8">
        <f t="shared" si="1"/>
        <v>0.11506973171770785</v>
      </c>
      <c r="F36">
        <f t="shared" si="3"/>
        <v>0</v>
      </c>
      <c r="G36">
        <f t="shared" si="4"/>
        <v>0</v>
      </c>
    </row>
    <row r="37" spans="2:7" ht="12">
      <c r="B37">
        <f t="shared" si="2"/>
        <v>-0.9999999999999987</v>
      </c>
      <c r="C37" s="8">
        <f t="shared" si="0"/>
        <v>0.24197072451914367</v>
      </c>
      <c r="D37" s="8">
        <f t="shared" si="1"/>
        <v>0.1586552597589962</v>
      </c>
      <c r="F37">
        <f t="shared" si="3"/>
        <v>0</v>
      </c>
      <c r="G37">
        <f t="shared" si="4"/>
        <v>0</v>
      </c>
    </row>
    <row r="38" spans="2:7" ht="12">
      <c r="B38">
        <f t="shared" si="2"/>
        <v>-0.7999999999999987</v>
      </c>
      <c r="C38" s="8">
        <f t="shared" si="0"/>
        <v>0.28969155276148306</v>
      </c>
      <c r="D38" s="8">
        <f t="shared" si="1"/>
        <v>0.21185533393827627</v>
      </c>
      <c r="F38">
        <f t="shared" si="3"/>
        <v>0</v>
      </c>
      <c r="G38">
        <f t="shared" si="4"/>
        <v>0</v>
      </c>
    </row>
    <row r="39" spans="2:7" ht="12">
      <c r="B39">
        <f t="shared" si="2"/>
        <v>-0.5999999999999988</v>
      </c>
      <c r="C39" s="8">
        <f t="shared" si="0"/>
        <v>0.3332246028917999</v>
      </c>
      <c r="D39" s="8">
        <f t="shared" si="1"/>
        <v>0.27425306493855284</v>
      </c>
      <c r="F39">
        <f t="shared" si="3"/>
        <v>0</v>
      </c>
      <c r="G39">
        <f t="shared" si="4"/>
        <v>0</v>
      </c>
    </row>
    <row r="40" spans="2:7" ht="12">
      <c r="B40">
        <f t="shared" si="2"/>
        <v>-0.39999999999999875</v>
      </c>
      <c r="C40" s="8">
        <f t="shared" si="0"/>
        <v>0.36827014030332356</v>
      </c>
      <c r="D40" s="8">
        <f t="shared" si="1"/>
        <v>0.34457830341312423</v>
      </c>
      <c r="F40">
        <f t="shared" si="3"/>
        <v>0</v>
      </c>
      <c r="G40">
        <f t="shared" si="4"/>
        <v>0</v>
      </c>
    </row>
    <row r="41" spans="2:7" ht="12">
      <c r="B41">
        <f t="shared" si="2"/>
        <v>-0.19999999999999873</v>
      </c>
      <c r="C41" s="8">
        <f t="shared" si="0"/>
        <v>0.391042693975456</v>
      </c>
      <c r="D41" s="8">
        <f t="shared" si="1"/>
        <v>0.4207403128332736</v>
      </c>
      <c r="F41">
        <f t="shared" si="3"/>
        <v>0</v>
      </c>
      <c r="G41">
        <f t="shared" si="4"/>
        <v>0</v>
      </c>
    </row>
    <row r="42" spans="2:7" ht="12">
      <c r="B42">
        <f t="shared" si="2"/>
        <v>1.27675647831893E-15</v>
      </c>
      <c r="C42" s="8">
        <f t="shared" si="0"/>
        <v>0.3989422804014327</v>
      </c>
      <c r="D42" s="8">
        <f t="shared" si="1"/>
        <v>0.49999999978172116</v>
      </c>
      <c r="F42">
        <f t="shared" si="3"/>
        <v>0</v>
      </c>
      <c r="G42">
        <f t="shared" si="4"/>
        <v>0</v>
      </c>
    </row>
    <row r="43" spans="2:7" ht="12">
      <c r="B43">
        <f t="shared" si="2"/>
        <v>0.2000000000000013</v>
      </c>
      <c r="C43" s="8">
        <f t="shared" si="0"/>
        <v>0.3910426939754558</v>
      </c>
      <c r="D43" s="8">
        <f t="shared" si="1"/>
        <v>0.5792596871667276</v>
      </c>
      <c r="F43">
        <f t="shared" si="3"/>
        <v>0</v>
      </c>
      <c r="G43">
        <f t="shared" si="4"/>
        <v>0</v>
      </c>
    </row>
    <row r="44" spans="2:7" ht="12">
      <c r="B44">
        <f t="shared" si="2"/>
        <v>0.4000000000000013</v>
      </c>
      <c r="C44" s="8">
        <f t="shared" si="0"/>
        <v>0.36827014030332317</v>
      </c>
      <c r="D44" s="8">
        <f t="shared" si="1"/>
        <v>0.6554216965868769</v>
      </c>
      <c r="F44">
        <f t="shared" si="3"/>
        <v>0</v>
      </c>
      <c r="G44">
        <f t="shared" si="4"/>
        <v>0</v>
      </c>
    </row>
    <row r="45" spans="2:7" ht="12">
      <c r="B45">
        <f t="shared" si="2"/>
        <v>0.6000000000000013</v>
      </c>
      <c r="C45" s="8">
        <f t="shared" si="0"/>
        <v>0.3332246028917994</v>
      </c>
      <c r="D45" s="8">
        <f t="shared" si="1"/>
        <v>0.725746935061448</v>
      </c>
      <c r="F45">
        <f t="shared" si="3"/>
        <v>0</v>
      </c>
      <c r="G45">
        <f t="shared" si="4"/>
        <v>0</v>
      </c>
    </row>
    <row r="46" spans="2:7" ht="12">
      <c r="B46">
        <f t="shared" si="2"/>
        <v>0.8000000000000014</v>
      </c>
      <c r="C46" s="8">
        <f t="shared" si="0"/>
        <v>0.28969155276148245</v>
      </c>
      <c r="D46" s="8">
        <f t="shared" si="1"/>
        <v>0.7881446660617244</v>
      </c>
      <c r="F46">
        <f t="shared" si="3"/>
        <v>0</v>
      </c>
      <c r="G46">
        <f t="shared" si="4"/>
        <v>0</v>
      </c>
    </row>
    <row r="47" spans="2:7" ht="12">
      <c r="B47">
        <f t="shared" si="2"/>
        <v>1.0000000000000013</v>
      </c>
      <c r="C47" s="8">
        <f t="shared" si="0"/>
        <v>0.24197072451914303</v>
      </c>
      <c r="D47" s="8">
        <f t="shared" si="1"/>
        <v>0.8413447402410045</v>
      </c>
      <c r="F47">
        <f t="shared" si="3"/>
        <v>0</v>
      </c>
      <c r="G47">
        <f t="shared" si="4"/>
        <v>0</v>
      </c>
    </row>
    <row r="48" spans="2:7" ht="12">
      <c r="B48">
        <f t="shared" si="2"/>
        <v>1.2000000000000013</v>
      </c>
      <c r="C48" s="8">
        <f t="shared" si="0"/>
        <v>0.19418605498321267</v>
      </c>
      <c r="D48" s="8">
        <f t="shared" si="1"/>
        <v>0.8849302682822928</v>
      </c>
      <c r="F48">
        <f t="shared" si="3"/>
        <v>0.19418605498321267</v>
      </c>
      <c r="G48">
        <f t="shared" si="4"/>
        <v>0.8849302682822928</v>
      </c>
    </row>
    <row r="49" spans="2:7" ht="12">
      <c r="B49">
        <f t="shared" si="2"/>
        <v>1.4000000000000012</v>
      </c>
      <c r="C49" s="8">
        <f t="shared" si="0"/>
        <v>0.1497274656357446</v>
      </c>
      <c r="D49" s="8">
        <f t="shared" si="1"/>
        <v>0.9192432887437001</v>
      </c>
      <c r="F49">
        <f t="shared" si="3"/>
        <v>0.1497274656357446</v>
      </c>
      <c r="G49">
        <f t="shared" si="4"/>
        <v>0.9192432887437001</v>
      </c>
    </row>
    <row r="50" spans="2:7" ht="12">
      <c r="B50">
        <f t="shared" si="2"/>
        <v>1.6000000000000012</v>
      </c>
      <c r="C50" s="8">
        <f t="shared" si="0"/>
        <v>0.11092083467945534</v>
      </c>
      <c r="D50" s="8">
        <f t="shared" si="1"/>
        <v>0.9452007105461242</v>
      </c>
      <c r="F50">
        <f t="shared" si="3"/>
        <v>0.11092083467945534</v>
      </c>
      <c r="G50">
        <f t="shared" si="4"/>
        <v>0.9452007105461242</v>
      </c>
    </row>
    <row r="51" spans="2:7" ht="12">
      <c r="B51">
        <f t="shared" si="2"/>
        <v>1.8000000000000012</v>
      </c>
      <c r="C51" s="8">
        <f t="shared" si="0"/>
        <v>0.078950158300894</v>
      </c>
      <c r="D51" s="8">
        <f t="shared" si="1"/>
        <v>0.964069734486177</v>
      </c>
      <c r="F51">
        <f t="shared" si="3"/>
        <v>0.078950158300894</v>
      </c>
      <c r="G51">
        <f t="shared" si="4"/>
        <v>0.964069734486177</v>
      </c>
    </row>
    <row r="52" spans="2:7" ht="12">
      <c r="B52">
        <f t="shared" si="2"/>
        <v>2.0000000000000013</v>
      </c>
      <c r="C52" s="8">
        <f t="shared" si="0"/>
        <v>0.05399096651318791</v>
      </c>
      <c r="D52" s="8">
        <f t="shared" si="1"/>
        <v>0.9772499379638132</v>
      </c>
      <c r="F52">
        <f t="shared" si="3"/>
        <v>0.05399096651318791</v>
      </c>
      <c r="G52">
        <f t="shared" si="4"/>
        <v>0.9772499379638132</v>
      </c>
    </row>
    <row r="53" spans="2:7" ht="12">
      <c r="B53">
        <f t="shared" si="2"/>
        <v>2.2000000000000015</v>
      </c>
      <c r="C53" s="8">
        <f t="shared" si="0"/>
        <v>0.03547459284623131</v>
      </c>
      <c r="D53" s="8">
        <f t="shared" si="1"/>
        <v>0.9860966010916801</v>
      </c>
      <c r="F53">
        <f t="shared" si="3"/>
        <v>0.03547459284623131</v>
      </c>
      <c r="G53">
        <f t="shared" si="4"/>
        <v>0.9860966010916801</v>
      </c>
    </row>
    <row r="54" spans="2:7" ht="12">
      <c r="B54">
        <f t="shared" si="2"/>
        <v>2.4000000000000017</v>
      </c>
      <c r="C54" s="8">
        <f t="shared" si="0"/>
        <v>0.02239453029484281</v>
      </c>
      <c r="D54" s="8">
        <f t="shared" si="1"/>
        <v>0.9918024711305684</v>
      </c>
      <c r="F54">
        <f t="shared" si="3"/>
        <v>0.02239453029484281</v>
      </c>
      <c r="G54">
        <f t="shared" si="4"/>
        <v>0.9918024711305684</v>
      </c>
    </row>
    <row r="55" spans="2:7" ht="12">
      <c r="B55">
        <f t="shared" si="2"/>
        <v>2.600000000000002</v>
      </c>
      <c r="C55" s="8">
        <f t="shared" si="0"/>
        <v>0.013582969233685552</v>
      </c>
      <c r="D55" s="8">
        <f t="shared" si="1"/>
        <v>0.9953387782173546</v>
      </c>
      <c r="F55">
        <f t="shared" si="3"/>
        <v>0.013582969233685552</v>
      </c>
      <c r="G55">
        <f t="shared" si="4"/>
        <v>0.9953387782173546</v>
      </c>
    </row>
    <row r="56" spans="2:7" ht="12">
      <c r="B56">
        <f t="shared" si="2"/>
        <v>2.800000000000002</v>
      </c>
      <c r="C56" s="8">
        <f t="shared" si="0"/>
        <v>0.007915451582979918</v>
      </c>
      <c r="D56" s="8">
        <f t="shared" si="1"/>
        <v>0.997444809358475</v>
      </c>
      <c r="F56">
        <f t="shared" si="3"/>
        <v>0.007915451582979918</v>
      </c>
      <c r="G56">
        <f t="shared" si="4"/>
        <v>0.997444809358475</v>
      </c>
    </row>
    <row r="57" spans="2:7" ht="12">
      <c r="B57">
        <f t="shared" si="2"/>
        <v>3.000000000000002</v>
      </c>
      <c r="C57" s="8">
        <f t="shared" si="0"/>
        <v>0.004431848411937976</v>
      </c>
      <c r="D57" s="8">
        <f t="shared" si="1"/>
        <v>0.9986500327767646</v>
      </c>
      <c r="F57">
        <f t="shared" si="3"/>
        <v>0.004431848411937976</v>
      </c>
      <c r="G57">
        <f t="shared" si="4"/>
        <v>0.9986500327767646</v>
      </c>
    </row>
    <row r="58" spans="2:7" ht="12">
      <c r="B58">
        <f t="shared" si="2"/>
        <v>3.2000000000000024</v>
      </c>
      <c r="C58" s="8">
        <f t="shared" si="0"/>
        <v>0.0023840882014648235</v>
      </c>
      <c r="D58" s="8">
        <f t="shared" si="1"/>
        <v>0.9993127979192094</v>
      </c>
      <c r="F58">
        <f t="shared" si="3"/>
        <v>0.0023840882014648235</v>
      </c>
      <c r="G58">
        <f t="shared" si="4"/>
        <v>0.9993127979192094</v>
      </c>
    </row>
    <row r="59" spans="2:7" ht="12">
      <c r="B59">
        <f t="shared" si="2"/>
        <v>3.4000000000000026</v>
      </c>
      <c r="C59" s="8">
        <f t="shared" si="0"/>
        <v>0.0012322191684730078</v>
      </c>
      <c r="D59" s="8">
        <f t="shared" si="1"/>
        <v>0.9996630191770669</v>
      </c>
      <c r="F59">
        <f t="shared" si="3"/>
        <v>0.0012322191684730078</v>
      </c>
      <c r="G59">
        <f t="shared" si="4"/>
        <v>0.9996630191770669</v>
      </c>
    </row>
    <row r="60" spans="2:7" ht="12">
      <c r="B60">
        <f t="shared" si="2"/>
        <v>3.6000000000000028</v>
      </c>
      <c r="C60" s="8">
        <f t="shared" si="0"/>
        <v>0.0006119019301137659</v>
      </c>
      <c r="D60" s="8">
        <f t="shared" si="1"/>
        <v>0.99984085428623</v>
      </c>
      <c r="F60">
        <f t="shared" si="3"/>
        <v>0.0006119019301137659</v>
      </c>
      <c r="G60">
        <f t="shared" si="4"/>
        <v>0.99984085428623</v>
      </c>
    </row>
    <row r="61" spans="2:7" ht="12">
      <c r="B61">
        <f>B60+$B$20</f>
        <v>3.800000000000003</v>
      </c>
      <c r="C61" s="8">
        <f t="shared" si="0"/>
        <v>0.0002919469257914569</v>
      </c>
      <c r="D61" s="8">
        <f t="shared" si="1"/>
        <v>0.9999276275657256</v>
      </c>
      <c r="F61">
        <f t="shared" si="3"/>
        <v>0.0002919469257914569</v>
      </c>
      <c r="G61">
        <f t="shared" si="4"/>
        <v>0.9999276275657256</v>
      </c>
    </row>
    <row r="62" spans="2:7" ht="12">
      <c r="B62">
        <f>B61+$B$20</f>
        <v>4.000000000000003</v>
      </c>
      <c r="C62" s="8">
        <f t="shared" si="0"/>
        <v>0.00013383022576488393</v>
      </c>
      <c r="D62" s="8">
        <f t="shared" si="1"/>
        <v>0.9999683139653908</v>
      </c>
      <c r="F62">
        <f t="shared" si="3"/>
        <v>0.00013383022576488393</v>
      </c>
      <c r="G62">
        <f t="shared" si="4"/>
        <v>0.9999683139653908</v>
      </c>
    </row>
  </sheetData>
  <mergeCells count="4">
    <mergeCell ref="A1:E1"/>
    <mergeCell ref="B5:G5"/>
    <mergeCell ref="B16:F16"/>
    <mergeCell ref="B18:F18"/>
  </mergeCells>
  <printOptions/>
  <pageMargins left="0.75" right="0.75" top="1" bottom="1" header="0.512" footer="0.512"/>
  <pageSetup orientation="portrait" paperSize="9" r:id="rId4"/>
  <drawing r:id="rId3"/>
  <legacyDrawing r:id="rId2"/>
  <oleObjects>
    <oleObject progId="Equation.3" shapeId="172856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L57"/>
  <sheetViews>
    <sheetView workbookViewId="0" topLeftCell="A1">
      <selection activeCell="D32" sqref="D32"/>
    </sheetView>
  </sheetViews>
  <sheetFormatPr defaultColWidth="9.140625" defaultRowHeight="12"/>
  <sheetData>
    <row r="1" spans="1:5" ht="12">
      <c r="A1" s="40" t="s">
        <v>0</v>
      </c>
      <c r="B1" s="40"/>
      <c r="C1" s="40"/>
      <c r="D1" s="40"/>
      <c r="E1" t="s">
        <v>1</v>
      </c>
    </row>
    <row r="3" spans="1:7" ht="12">
      <c r="A3" s="2" t="s">
        <v>5</v>
      </c>
      <c r="B3" s="2"/>
      <c r="C3" s="2"/>
      <c r="D3" s="2"/>
      <c r="E3" s="2"/>
      <c r="F3" s="2"/>
      <c r="G3" s="2"/>
    </row>
    <row r="4" spans="1:7" ht="12">
      <c r="A4" s="2"/>
      <c r="B4" s="38" t="s">
        <v>36</v>
      </c>
      <c r="C4" s="38"/>
      <c r="D4" s="38"/>
      <c r="E4" s="38"/>
      <c r="F4" s="38"/>
      <c r="G4" s="38"/>
    </row>
    <row r="5" spans="1:7" ht="12">
      <c r="A5" s="2"/>
      <c r="B5" s="2" t="s">
        <v>28</v>
      </c>
      <c r="C5" s="2"/>
      <c r="D5" s="2"/>
      <c r="E5" s="2"/>
      <c r="F5" s="2"/>
      <c r="G5" s="2"/>
    </row>
    <row r="6" spans="1:7" ht="12">
      <c r="A6" s="2" t="s">
        <v>7</v>
      </c>
      <c r="B6" s="2"/>
      <c r="C6" s="2"/>
      <c r="D6" s="2"/>
      <c r="E6" s="2"/>
      <c r="F6" s="2"/>
      <c r="G6" s="2"/>
    </row>
    <row r="7" spans="1:7" ht="12">
      <c r="A7" s="2"/>
      <c r="B7" s="2" t="s">
        <v>24</v>
      </c>
      <c r="C7" s="2"/>
      <c r="D7" s="2"/>
      <c r="E7" s="2"/>
      <c r="F7" s="2"/>
      <c r="G7" s="2"/>
    </row>
    <row r="8" spans="1:7" ht="12">
      <c r="A8" s="2"/>
      <c r="B8" s="2" t="s">
        <v>32</v>
      </c>
      <c r="C8" s="2"/>
      <c r="D8" s="2"/>
      <c r="E8" s="2"/>
      <c r="F8" s="2"/>
      <c r="G8" s="2"/>
    </row>
    <row r="9" spans="1:7" ht="12">
      <c r="A9" s="2"/>
      <c r="B9" s="2"/>
      <c r="C9" s="2"/>
      <c r="D9" s="2"/>
      <c r="E9" s="2"/>
      <c r="F9" s="2"/>
      <c r="G9" s="2"/>
    </row>
    <row r="10" spans="1:7" ht="12">
      <c r="A10" s="2" t="s">
        <v>25</v>
      </c>
      <c r="B10" s="2"/>
      <c r="C10" s="2"/>
      <c r="D10" s="2"/>
      <c r="E10" s="2"/>
      <c r="F10" s="2"/>
      <c r="G10" s="2"/>
    </row>
    <row r="11" spans="1:7" ht="12">
      <c r="A11" s="2"/>
      <c r="B11" s="39" t="s">
        <v>26</v>
      </c>
      <c r="C11" s="39"/>
      <c r="D11" s="39"/>
      <c r="E11" s="39"/>
      <c r="F11" s="39"/>
      <c r="G11" s="2"/>
    </row>
    <row r="12" spans="1:7" ht="12">
      <c r="A12" s="2"/>
      <c r="B12" s="2" t="s">
        <v>28</v>
      </c>
      <c r="C12" s="2"/>
      <c r="D12" s="2"/>
      <c r="E12" s="2"/>
      <c r="F12" s="2"/>
      <c r="G12" s="2"/>
    </row>
    <row r="13" spans="1:7" ht="12.75" thickBot="1">
      <c r="A13" s="2"/>
      <c r="B13" s="2"/>
      <c r="C13" s="2"/>
      <c r="D13" s="2"/>
      <c r="E13" s="2"/>
      <c r="F13" s="2"/>
      <c r="G13" s="2"/>
    </row>
    <row r="14" spans="1:7" ht="12">
      <c r="A14" t="s">
        <v>27</v>
      </c>
      <c r="B14" t="s">
        <v>16</v>
      </c>
      <c r="C14" s="3" t="s">
        <v>30</v>
      </c>
      <c r="D14" s="9" t="s">
        <v>31</v>
      </c>
      <c r="E14" s="11" t="s">
        <v>29</v>
      </c>
      <c r="F14" s="5"/>
      <c r="G14" s="5"/>
    </row>
    <row r="15" spans="2:7" ht="12.75" thickBot="1">
      <c r="B15">
        <v>1</v>
      </c>
      <c r="C15" s="6">
        <v>0.5</v>
      </c>
      <c r="D15" s="10">
        <f>C15*E15</f>
        <v>10</v>
      </c>
      <c r="E15" s="12">
        <v>20</v>
      </c>
      <c r="G15" t="s">
        <v>19</v>
      </c>
    </row>
    <row r="16" spans="2:4" ht="12">
      <c r="B16" t="s">
        <v>20</v>
      </c>
      <c r="C16" t="s">
        <v>21</v>
      </c>
      <c r="D16" t="s">
        <v>22</v>
      </c>
    </row>
    <row r="17" spans="2:4" ht="12">
      <c r="B17">
        <v>0</v>
      </c>
      <c r="C17" s="8">
        <f>COMBIN($E$15,B17)*$C$15^B17*(1-$C$15)^($E$15-B17)</f>
        <v>9.5367431640625E-07</v>
      </c>
      <c r="D17" s="8">
        <f>C17</f>
        <v>9.5367431640625E-07</v>
      </c>
    </row>
    <row r="18" spans="2:4" ht="12">
      <c r="B18">
        <f>B17+$B$15</f>
        <v>1</v>
      </c>
      <c r="C18" s="8">
        <f aca="true" t="shared" si="0" ref="C18:C57">COMBIN($E$15,B18)*$C$15^B18*(1-$C$15)^($E$15-B18)</f>
        <v>1.9073486328125E-05</v>
      </c>
      <c r="D18" s="8">
        <f>D17+C18</f>
        <v>2.002716064453125E-05</v>
      </c>
    </row>
    <row r="19" spans="2:4" ht="12">
      <c r="B19">
        <f aca="true" t="shared" si="1" ref="B19:B57">B18+$B$15</f>
        <v>2</v>
      </c>
      <c r="C19" s="8">
        <f t="shared" si="0"/>
        <v>0.0001811981201171875</v>
      </c>
      <c r="D19" s="8">
        <f aca="true" t="shared" si="2" ref="D19:D57">D18+C19</f>
        <v>0.00020122528076171875</v>
      </c>
    </row>
    <row r="20" spans="2:4" ht="12">
      <c r="B20">
        <f t="shared" si="1"/>
        <v>3</v>
      </c>
      <c r="C20" s="8">
        <f t="shared" si="0"/>
        <v>0.001087188720703125</v>
      </c>
      <c r="D20" s="8">
        <f t="shared" si="2"/>
        <v>0.0012884140014648438</v>
      </c>
    </row>
    <row r="21" spans="2:4" ht="12">
      <c r="B21">
        <f t="shared" si="1"/>
        <v>4</v>
      </c>
      <c r="C21" s="8">
        <f t="shared" si="0"/>
        <v>0.004620552062988281</v>
      </c>
      <c r="D21" s="8">
        <f t="shared" si="2"/>
        <v>0.005908966064453125</v>
      </c>
    </row>
    <row r="22" spans="2:12" ht="12">
      <c r="B22">
        <f t="shared" si="1"/>
        <v>5</v>
      </c>
      <c r="C22" s="8">
        <f t="shared" si="0"/>
        <v>0.014785766601562498</v>
      </c>
      <c r="D22" s="8">
        <f t="shared" si="2"/>
        <v>0.020694732666015625</v>
      </c>
      <c r="H22" s="5"/>
      <c r="I22" s="5"/>
      <c r="J22" s="5"/>
      <c r="K22" s="5"/>
      <c r="L22" s="5"/>
    </row>
    <row r="23" spans="2:4" ht="12">
      <c r="B23">
        <f t="shared" si="1"/>
        <v>6</v>
      </c>
      <c r="C23" s="8">
        <f t="shared" si="0"/>
        <v>0.03696441650390625</v>
      </c>
      <c r="D23" s="8">
        <f t="shared" si="2"/>
        <v>0.057659149169921875</v>
      </c>
    </row>
    <row r="24" spans="2:4" ht="12">
      <c r="B24">
        <f t="shared" si="1"/>
        <v>7</v>
      </c>
      <c r="C24" s="8">
        <f t="shared" si="0"/>
        <v>0.0739288330078125</v>
      </c>
      <c r="D24" s="8">
        <f t="shared" si="2"/>
        <v>0.13158798217773438</v>
      </c>
    </row>
    <row r="25" spans="2:4" ht="12">
      <c r="B25">
        <f t="shared" si="1"/>
        <v>8</v>
      </c>
      <c r="C25" s="8">
        <f t="shared" si="0"/>
        <v>0.12013435363769533</v>
      </c>
      <c r="D25" s="8">
        <f t="shared" si="2"/>
        <v>0.2517223358154297</v>
      </c>
    </row>
    <row r="26" spans="2:4" ht="12">
      <c r="B26">
        <f t="shared" si="1"/>
        <v>9</v>
      </c>
      <c r="C26" s="8">
        <f t="shared" si="0"/>
        <v>0.16017913818359375</v>
      </c>
      <c r="D26" s="8">
        <f t="shared" si="2"/>
        <v>0.41190147399902344</v>
      </c>
    </row>
    <row r="27" spans="2:4" ht="12">
      <c r="B27">
        <f t="shared" si="1"/>
        <v>10</v>
      </c>
      <c r="C27" s="8">
        <f t="shared" si="0"/>
        <v>0.17619705200195312</v>
      </c>
      <c r="D27" s="8">
        <f t="shared" si="2"/>
        <v>0.5880985260009766</v>
      </c>
    </row>
    <row r="28" spans="2:4" ht="12">
      <c r="B28">
        <f t="shared" si="1"/>
        <v>11</v>
      </c>
      <c r="C28" s="8">
        <f t="shared" si="0"/>
        <v>0.16017913818359375</v>
      </c>
      <c r="D28" s="8">
        <f t="shared" si="2"/>
        <v>0.7482776641845703</v>
      </c>
    </row>
    <row r="29" spans="2:4" ht="12">
      <c r="B29">
        <f t="shared" si="1"/>
        <v>12</v>
      </c>
      <c r="C29" s="8">
        <f t="shared" si="0"/>
        <v>0.12013435363769533</v>
      </c>
      <c r="D29" s="8">
        <f t="shared" si="2"/>
        <v>0.8684120178222656</v>
      </c>
    </row>
    <row r="30" spans="2:4" ht="12">
      <c r="B30">
        <f t="shared" si="1"/>
        <v>13</v>
      </c>
      <c r="C30" s="8">
        <f t="shared" si="0"/>
        <v>0.0739288330078125</v>
      </c>
      <c r="D30" s="8">
        <f t="shared" si="2"/>
        <v>0.9423408508300781</v>
      </c>
    </row>
    <row r="31" spans="2:4" ht="12">
      <c r="B31">
        <f t="shared" si="1"/>
        <v>14</v>
      </c>
      <c r="C31" s="8">
        <f t="shared" si="0"/>
        <v>0.03696441650390625</v>
      </c>
      <c r="D31" s="8">
        <f t="shared" si="2"/>
        <v>0.9793052673339844</v>
      </c>
    </row>
    <row r="32" spans="2:4" ht="12">
      <c r="B32">
        <f t="shared" si="1"/>
        <v>15</v>
      </c>
      <c r="C32" s="8">
        <f t="shared" si="0"/>
        <v>0.014785766601562498</v>
      </c>
      <c r="D32" s="8">
        <f t="shared" si="2"/>
        <v>0.9940910339355469</v>
      </c>
    </row>
    <row r="33" spans="2:4" ht="12">
      <c r="B33">
        <f t="shared" si="1"/>
        <v>16</v>
      </c>
      <c r="C33" s="8">
        <f t="shared" si="0"/>
        <v>0.004620552062988281</v>
      </c>
      <c r="D33" s="8">
        <f t="shared" si="2"/>
        <v>0.9987115859985352</v>
      </c>
    </row>
    <row r="34" spans="2:4" ht="12">
      <c r="B34">
        <f t="shared" si="1"/>
        <v>17</v>
      </c>
      <c r="C34" s="8">
        <f t="shared" si="0"/>
        <v>0.001087188720703125</v>
      </c>
      <c r="D34" s="8">
        <f t="shared" si="2"/>
        <v>0.9997987747192383</v>
      </c>
    </row>
    <row r="35" spans="2:4" ht="12">
      <c r="B35">
        <f t="shared" si="1"/>
        <v>18</v>
      </c>
      <c r="C35" s="8">
        <f t="shared" si="0"/>
        <v>0.0001811981201171875</v>
      </c>
      <c r="D35" s="8">
        <f t="shared" si="2"/>
        <v>0.9999799728393555</v>
      </c>
    </row>
    <row r="36" spans="2:4" ht="12">
      <c r="B36">
        <f t="shared" si="1"/>
        <v>19</v>
      </c>
      <c r="C36" s="8">
        <f t="shared" si="0"/>
        <v>1.9073486328125E-05</v>
      </c>
      <c r="D36" s="8">
        <f t="shared" si="2"/>
        <v>0.9999990463256836</v>
      </c>
    </row>
    <row r="37" spans="2:4" ht="12">
      <c r="B37">
        <f t="shared" si="1"/>
        <v>20</v>
      </c>
      <c r="C37" s="8">
        <f t="shared" si="0"/>
        <v>9.5367431640625E-07</v>
      </c>
      <c r="D37" s="8">
        <f t="shared" si="2"/>
        <v>1</v>
      </c>
    </row>
    <row r="38" spans="2:4" ht="12">
      <c r="B38">
        <f t="shared" si="1"/>
        <v>21</v>
      </c>
      <c r="C38" s="8" t="e">
        <f t="shared" si="0"/>
        <v>#NUM!</v>
      </c>
      <c r="D38" s="8" t="e">
        <f t="shared" si="2"/>
        <v>#NUM!</v>
      </c>
    </row>
    <row r="39" spans="2:4" ht="12">
      <c r="B39">
        <f t="shared" si="1"/>
        <v>22</v>
      </c>
      <c r="C39" s="8" t="e">
        <f t="shared" si="0"/>
        <v>#NUM!</v>
      </c>
      <c r="D39" s="8" t="e">
        <f t="shared" si="2"/>
        <v>#NUM!</v>
      </c>
    </row>
    <row r="40" spans="2:4" ht="12">
      <c r="B40">
        <f t="shared" si="1"/>
        <v>23</v>
      </c>
      <c r="C40" s="8" t="e">
        <f t="shared" si="0"/>
        <v>#NUM!</v>
      </c>
      <c r="D40" s="8" t="e">
        <f t="shared" si="2"/>
        <v>#NUM!</v>
      </c>
    </row>
    <row r="41" spans="2:4" ht="12">
      <c r="B41">
        <f t="shared" si="1"/>
        <v>24</v>
      </c>
      <c r="C41" s="8" t="e">
        <f t="shared" si="0"/>
        <v>#NUM!</v>
      </c>
      <c r="D41" s="8" t="e">
        <f t="shared" si="2"/>
        <v>#NUM!</v>
      </c>
    </row>
    <row r="42" spans="2:4" ht="12">
      <c r="B42">
        <f t="shared" si="1"/>
        <v>25</v>
      </c>
      <c r="C42" s="8" t="e">
        <f t="shared" si="0"/>
        <v>#NUM!</v>
      </c>
      <c r="D42" s="8" t="e">
        <f t="shared" si="2"/>
        <v>#NUM!</v>
      </c>
    </row>
    <row r="43" spans="2:4" ht="12">
      <c r="B43">
        <f t="shared" si="1"/>
        <v>26</v>
      </c>
      <c r="C43" s="8" t="e">
        <f t="shared" si="0"/>
        <v>#NUM!</v>
      </c>
      <c r="D43" s="8" t="e">
        <f t="shared" si="2"/>
        <v>#NUM!</v>
      </c>
    </row>
    <row r="44" spans="2:4" ht="12">
      <c r="B44">
        <f t="shared" si="1"/>
        <v>27</v>
      </c>
      <c r="C44" s="8" t="e">
        <f t="shared" si="0"/>
        <v>#NUM!</v>
      </c>
      <c r="D44" s="8" t="e">
        <f t="shared" si="2"/>
        <v>#NUM!</v>
      </c>
    </row>
    <row r="45" spans="2:4" ht="12">
      <c r="B45">
        <f t="shared" si="1"/>
        <v>28</v>
      </c>
      <c r="C45" s="8" t="e">
        <f t="shared" si="0"/>
        <v>#NUM!</v>
      </c>
      <c r="D45" s="8" t="e">
        <f t="shared" si="2"/>
        <v>#NUM!</v>
      </c>
    </row>
    <row r="46" spans="2:4" ht="12">
      <c r="B46">
        <f t="shared" si="1"/>
        <v>29</v>
      </c>
      <c r="C46" s="8" t="e">
        <f t="shared" si="0"/>
        <v>#NUM!</v>
      </c>
      <c r="D46" s="8" t="e">
        <f t="shared" si="2"/>
        <v>#NUM!</v>
      </c>
    </row>
    <row r="47" spans="2:4" ht="12">
      <c r="B47">
        <f t="shared" si="1"/>
        <v>30</v>
      </c>
      <c r="C47" s="8" t="e">
        <f t="shared" si="0"/>
        <v>#NUM!</v>
      </c>
      <c r="D47" s="8" t="e">
        <f t="shared" si="2"/>
        <v>#NUM!</v>
      </c>
    </row>
    <row r="48" spans="2:4" ht="12">
      <c r="B48">
        <f t="shared" si="1"/>
        <v>31</v>
      </c>
      <c r="C48" s="8" t="e">
        <f t="shared" si="0"/>
        <v>#NUM!</v>
      </c>
      <c r="D48" s="8" t="e">
        <f t="shared" si="2"/>
        <v>#NUM!</v>
      </c>
    </row>
    <row r="49" spans="2:4" ht="12">
      <c r="B49">
        <f t="shared" si="1"/>
        <v>32</v>
      </c>
      <c r="C49" s="8" t="e">
        <f t="shared" si="0"/>
        <v>#NUM!</v>
      </c>
      <c r="D49" s="8" t="e">
        <f t="shared" si="2"/>
        <v>#NUM!</v>
      </c>
    </row>
    <row r="50" spans="2:4" ht="12">
      <c r="B50">
        <f t="shared" si="1"/>
        <v>33</v>
      </c>
      <c r="C50" s="8" t="e">
        <f t="shared" si="0"/>
        <v>#NUM!</v>
      </c>
      <c r="D50" s="8" t="e">
        <f t="shared" si="2"/>
        <v>#NUM!</v>
      </c>
    </row>
    <row r="51" spans="2:4" ht="12">
      <c r="B51">
        <f t="shared" si="1"/>
        <v>34</v>
      </c>
      <c r="C51" s="8" t="e">
        <f t="shared" si="0"/>
        <v>#NUM!</v>
      </c>
      <c r="D51" s="8" t="e">
        <f t="shared" si="2"/>
        <v>#NUM!</v>
      </c>
    </row>
    <row r="52" spans="2:4" ht="12">
      <c r="B52">
        <f t="shared" si="1"/>
        <v>35</v>
      </c>
      <c r="C52" s="8" t="e">
        <f t="shared" si="0"/>
        <v>#NUM!</v>
      </c>
      <c r="D52" s="8" t="e">
        <f t="shared" si="2"/>
        <v>#NUM!</v>
      </c>
    </row>
    <row r="53" spans="2:4" ht="12">
      <c r="B53">
        <f t="shared" si="1"/>
        <v>36</v>
      </c>
      <c r="C53" s="8" t="e">
        <f t="shared" si="0"/>
        <v>#NUM!</v>
      </c>
      <c r="D53" s="8" t="e">
        <f t="shared" si="2"/>
        <v>#NUM!</v>
      </c>
    </row>
    <row r="54" spans="2:4" ht="12">
      <c r="B54">
        <f t="shared" si="1"/>
        <v>37</v>
      </c>
      <c r="C54" s="8" t="e">
        <f t="shared" si="0"/>
        <v>#NUM!</v>
      </c>
      <c r="D54" s="8" t="e">
        <f t="shared" si="2"/>
        <v>#NUM!</v>
      </c>
    </row>
    <row r="55" spans="2:4" ht="12">
      <c r="B55">
        <f t="shared" si="1"/>
        <v>38</v>
      </c>
      <c r="C55" s="8" t="e">
        <f t="shared" si="0"/>
        <v>#NUM!</v>
      </c>
      <c r="D55" s="8" t="e">
        <f t="shared" si="2"/>
        <v>#NUM!</v>
      </c>
    </row>
    <row r="56" spans="2:4" ht="12">
      <c r="B56">
        <f t="shared" si="1"/>
        <v>39</v>
      </c>
      <c r="C56" s="8" t="e">
        <f t="shared" si="0"/>
        <v>#NUM!</v>
      </c>
      <c r="D56" s="8" t="e">
        <f t="shared" si="2"/>
        <v>#NUM!</v>
      </c>
    </row>
    <row r="57" spans="2:4" ht="12">
      <c r="B57">
        <f t="shared" si="1"/>
        <v>40</v>
      </c>
      <c r="C57" s="8" t="e">
        <f t="shared" si="0"/>
        <v>#NUM!</v>
      </c>
      <c r="D57" s="8" t="e">
        <f t="shared" si="2"/>
        <v>#NUM!</v>
      </c>
    </row>
  </sheetData>
  <mergeCells count="3">
    <mergeCell ref="A1:D1"/>
    <mergeCell ref="B4:G4"/>
    <mergeCell ref="B11:F11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L57"/>
  <sheetViews>
    <sheetView workbookViewId="0" topLeftCell="A1">
      <selection activeCell="C28" sqref="C28"/>
    </sheetView>
  </sheetViews>
  <sheetFormatPr defaultColWidth="9.140625" defaultRowHeight="12"/>
  <cols>
    <col min="3" max="3" width="12.8515625" style="0" customWidth="1"/>
  </cols>
  <sheetData>
    <row r="1" spans="1:5" ht="12">
      <c r="A1" s="40" t="s">
        <v>23</v>
      </c>
      <c r="B1" s="40"/>
      <c r="C1" s="40"/>
      <c r="D1" s="40"/>
      <c r="E1" t="s">
        <v>1</v>
      </c>
    </row>
    <row r="3" spans="1:7" ht="12">
      <c r="A3" s="2" t="s">
        <v>5</v>
      </c>
      <c r="B3" s="2"/>
      <c r="C3" s="2"/>
      <c r="D3" s="2"/>
      <c r="E3" s="2"/>
      <c r="F3" s="2"/>
      <c r="G3" s="2"/>
    </row>
    <row r="4" spans="1:7" ht="12">
      <c r="A4" s="2"/>
      <c r="B4" s="38" t="s">
        <v>33</v>
      </c>
      <c r="C4" s="38"/>
      <c r="D4" s="38"/>
      <c r="E4" s="38"/>
      <c r="F4" s="38"/>
      <c r="G4" s="38"/>
    </row>
    <row r="5" spans="1:7" ht="12">
      <c r="A5" s="2"/>
      <c r="B5" s="2" t="s">
        <v>38</v>
      </c>
      <c r="C5" s="2"/>
      <c r="D5" s="2"/>
      <c r="E5" s="2"/>
      <c r="F5" s="2"/>
      <c r="G5" s="2"/>
    </row>
    <row r="6" spans="1:7" ht="12">
      <c r="A6" s="2" t="s">
        <v>7</v>
      </c>
      <c r="B6" s="2"/>
      <c r="C6" s="2"/>
      <c r="D6" s="2"/>
      <c r="E6" s="2"/>
      <c r="F6" s="2"/>
      <c r="G6" s="2"/>
    </row>
    <row r="7" spans="1:7" ht="12">
      <c r="A7" s="2"/>
      <c r="B7" s="2" t="s">
        <v>24</v>
      </c>
      <c r="C7" s="2" t="s">
        <v>34</v>
      </c>
      <c r="D7" s="2"/>
      <c r="E7" s="2"/>
      <c r="F7" s="2"/>
      <c r="G7" s="2"/>
    </row>
    <row r="8" spans="1:7" ht="12">
      <c r="A8" s="2"/>
      <c r="B8" s="2" t="s">
        <v>35</v>
      </c>
      <c r="C8" s="2"/>
      <c r="D8" s="2"/>
      <c r="E8" s="2"/>
      <c r="F8" s="2"/>
      <c r="G8" s="2"/>
    </row>
    <row r="9" spans="1:7" ht="12">
      <c r="A9" s="2"/>
      <c r="B9" s="2"/>
      <c r="C9" s="2"/>
      <c r="D9" s="2"/>
      <c r="E9" s="2"/>
      <c r="F9" s="2"/>
      <c r="G9" s="2"/>
    </row>
    <row r="10" spans="1:7" ht="12">
      <c r="A10" s="2" t="s">
        <v>25</v>
      </c>
      <c r="B10" s="2"/>
      <c r="C10" s="2"/>
      <c r="D10" s="2"/>
      <c r="E10" s="2"/>
      <c r="F10" s="2"/>
      <c r="G10" s="2"/>
    </row>
    <row r="11" spans="1:7" ht="12">
      <c r="A11" s="2"/>
      <c r="B11" s="39" t="s">
        <v>37</v>
      </c>
      <c r="C11" s="39"/>
      <c r="D11" s="39"/>
      <c r="E11" s="39"/>
      <c r="F11" s="39"/>
      <c r="G11" s="2"/>
    </row>
    <row r="12" spans="1:7" ht="12">
      <c r="A12" s="2"/>
      <c r="B12" s="2" t="s">
        <v>28</v>
      </c>
      <c r="C12" s="2"/>
      <c r="D12" s="2"/>
      <c r="E12" s="2"/>
      <c r="F12" s="2"/>
      <c r="G12" s="2"/>
    </row>
    <row r="13" spans="1:7" ht="12.75" thickBot="1">
      <c r="A13" s="2"/>
      <c r="B13" s="2"/>
      <c r="C13" s="2"/>
      <c r="D13" s="2"/>
      <c r="E13" s="2"/>
      <c r="F13" s="2"/>
      <c r="G13" s="2"/>
    </row>
    <row r="14" spans="1:7" ht="12">
      <c r="A14" t="s">
        <v>27</v>
      </c>
      <c r="B14" t="s">
        <v>16</v>
      </c>
      <c r="C14" s="3" t="s">
        <v>30</v>
      </c>
      <c r="D14" s="9" t="s">
        <v>31</v>
      </c>
      <c r="E14" s="13" t="s">
        <v>39</v>
      </c>
      <c r="F14" s="5"/>
      <c r="G14" s="5"/>
    </row>
    <row r="15" spans="2:7" ht="12.75" thickBot="1">
      <c r="B15">
        <v>1</v>
      </c>
      <c r="C15" s="6">
        <v>0.5</v>
      </c>
      <c r="D15" s="10">
        <f>C15*E15</f>
        <v>1.5</v>
      </c>
      <c r="E15" s="14">
        <v>3</v>
      </c>
      <c r="G15" t="s">
        <v>19</v>
      </c>
    </row>
    <row r="16" spans="2:4" ht="12">
      <c r="B16" t="s">
        <v>20</v>
      </c>
      <c r="C16" t="s">
        <v>21</v>
      </c>
      <c r="D16" t="s">
        <v>22</v>
      </c>
    </row>
    <row r="17" spans="2:4" ht="12">
      <c r="B17">
        <v>0</v>
      </c>
      <c r="C17" s="8">
        <f>$E$15^B17/(FACT(B17)*EXP($E$15))</f>
        <v>0.049787068367863944</v>
      </c>
      <c r="D17" s="8">
        <f>C17</f>
        <v>0.049787068367863944</v>
      </c>
    </row>
    <row r="18" spans="2:4" ht="12">
      <c r="B18">
        <f>B17+$B$15</f>
        <v>1</v>
      </c>
      <c r="C18" s="8">
        <f aca="true" t="shared" si="0" ref="C18:C57">$E$15^B18/(FACT(B18)*EXP($E$15))</f>
        <v>0.14936120510359183</v>
      </c>
      <c r="D18" s="8">
        <f>D17+C18</f>
        <v>0.19914827347145578</v>
      </c>
    </row>
    <row r="19" spans="2:4" ht="12">
      <c r="B19">
        <f aca="true" t="shared" si="1" ref="B19:B57">B18+$B$15</f>
        <v>2</v>
      </c>
      <c r="C19" s="8">
        <f t="shared" si="0"/>
        <v>0.22404180765538775</v>
      </c>
      <c r="D19" s="8">
        <f aca="true" t="shared" si="2" ref="D19:D57">D18+C19</f>
        <v>0.42319008112684353</v>
      </c>
    </row>
    <row r="20" spans="2:4" ht="12">
      <c r="B20">
        <f t="shared" si="1"/>
        <v>3</v>
      </c>
      <c r="C20" s="8">
        <f t="shared" si="0"/>
        <v>0.22404180765538775</v>
      </c>
      <c r="D20" s="8">
        <f t="shared" si="2"/>
        <v>0.6472318887822313</v>
      </c>
    </row>
    <row r="21" spans="2:4" ht="12">
      <c r="B21">
        <f t="shared" si="1"/>
        <v>4</v>
      </c>
      <c r="C21" s="8">
        <f t="shared" si="0"/>
        <v>0.1680313557415408</v>
      </c>
      <c r="D21" s="8">
        <f t="shared" si="2"/>
        <v>0.8152632445237721</v>
      </c>
    </row>
    <row r="22" spans="2:12" ht="12">
      <c r="B22">
        <f t="shared" si="1"/>
        <v>5</v>
      </c>
      <c r="C22" s="8">
        <f t="shared" si="0"/>
        <v>0.10081881344492448</v>
      </c>
      <c r="D22" s="8">
        <f t="shared" si="2"/>
        <v>0.9160820579686966</v>
      </c>
      <c r="H22" s="5"/>
      <c r="I22" s="5"/>
      <c r="J22" s="5"/>
      <c r="K22" s="5"/>
      <c r="L22" s="5"/>
    </row>
    <row r="23" spans="2:4" ht="12">
      <c r="B23">
        <f t="shared" si="1"/>
        <v>6</v>
      </c>
      <c r="C23" s="8">
        <f t="shared" si="0"/>
        <v>0.05040940672246225</v>
      </c>
      <c r="D23" s="8">
        <f t="shared" si="2"/>
        <v>0.9664914646911589</v>
      </c>
    </row>
    <row r="24" spans="2:4" ht="12">
      <c r="B24">
        <f t="shared" si="1"/>
        <v>7</v>
      </c>
      <c r="C24" s="8">
        <f t="shared" si="0"/>
        <v>0.02160403145248382</v>
      </c>
      <c r="D24" s="8">
        <f t="shared" si="2"/>
        <v>0.9880954961436427</v>
      </c>
    </row>
    <row r="25" spans="2:4" ht="12">
      <c r="B25">
        <f t="shared" si="1"/>
        <v>8</v>
      </c>
      <c r="C25" s="8">
        <f t="shared" si="0"/>
        <v>0.008101511794681432</v>
      </c>
      <c r="D25" s="8">
        <f t="shared" si="2"/>
        <v>0.9961970079383241</v>
      </c>
    </row>
    <row r="26" spans="2:4" ht="12">
      <c r="B26">
        <f t="shared" si="1"/>
        <v>9</v>
      </c>
      <c r="C26" s="8">
        <f t="shared" si="0"/>
        <v>0.002700503931560477</v>
      </c>
      <c r="D26" s="8">
        <f t="shared" si="2"/>
        <v>0.9988975118698846</v>
      </c>
    </row>
    <row r="27" spans="2:4" ht="12">
      <c r="B27">
        <f t="shared" si="1"/>
        <v>10</v>
      </c>
      <c r="C27" s="8">
        <f t="shared" si="0"/>
        <v>0.0008101511794681432</v>
      </c>
      <c r="D27" s="8">
        <f t="shared" si="2"/>
        <v>0.9997076630493528</v>
      </c>
    </row>
    <row r="28" spans="2:4" ht="12">
      <c r="B28">
        <f t="shared" si="1"/>
        <v>11</v>
      </c>
      <c r="C28" s="8">
        <f t="shared" si="0"/>
        <v>0.00022095032167312998</v>
      </c>
      <c r="D28" s="8">
        <f t="shared" si="2"/>
        <v>0.9999286133710259</v>
      </c>
    </row>
    <row r="29" spans="2:4" ht="12">
      <c r="B29">
        <f t="shared" si="1"/>
        <v>12</v>
      </c>
      <c r="C29" s="8">
        <f t="shared" si="0"/>
        <v>5.5237580418282494E-05</v>
      </c>
      <c r="D29" s="8">
        <f t="shared" si="2"/>
        <v>0.9999838509514442</v>
      </c>
    </row>
    <row r="30" spans="2:4" ht="12">
      <c r="B30">
        <f t="shared" si="1"/>
        <v>13</v>
      </c>
      <c r="C30" s="8">
        <f t="shared" si="0"/>
        <v>1.2747133942680576E-05</v>
      </c>
      <c r="D30" s="8">
        <f t="shared" si="2"/>
        <v>0.9999965980853869</v>
      </c>
    </row>
    <row r="31" spans="2:4" ht="12">
      <c r="B31">
        <f t="shared" si="1"/>
        <v>14</v>
      </c>
      <c r="C31" s="8">
        <f t="shared" si="0"/>
        <v>2.73152870200298E-06</v>
      </c>
      <c r="D31" s="8">
        <f t="shared" si="2"/>
        <v>0.9999993296140889</v>
      </c>
    </row>
    <row r="32" spans="2:4" ht="12">
      <c r="B32">
        <f t="shared" si="1"/>
        <v>15</v>
      </c>
      <c r="C32" s="8">
        <f t="shared" si="0"/>
        <v>5.46305740400596E-07</v>
      </c>
      <c r="D32" s="8">
        <f t="shared" si="2"/>
        <v>0.9999998759198293</v>
      </c>
    </row>
    <row r="33" spans="2:4" ht="12">
      <c r="B33">
        <f t="shared" si="1"/>
        <v>16</v>
      </c>
      <c r="C33" s="8">
        <f t="shared" si="0"/>
        <v>1.0243232632511176E-07</v>
      </c>
      <c r="D33" s="8">
        <f t="shared" si="2"/>
        <v>0.9999999783521556</v>
      </c>
    </row>
    <row r="34" spans="2:4" ht="12">
      <c r="B34">
        <f t="shared" si="1"/>
        <v>17</v>
      </c>
      <c r="C34" s="8">
        <f t="shared" si="0"/>
        <v>1.8076292880902075E-08</v>
      </c>
      <c r="D34" s="8">
        <f t="shared" si="2"/>
        <v>0.9999999964284485</v>
      </c>
    </row>
    <row r="35" spans="2:4" ht="12">
      <c r="B35">
        <f t="shared" si="1"/>
        <v>18</v>
      </c>
      <c r="C35" s="8">
        <f t="shared" si="0"/>
        <v>3.012715480150346E-09</v>
      </c>
      <c r="D35" s="8">
        <f t="shared" si="2"/>
        <v>0.999999999441164</v>
      </c>
    </row>
    <row r="36" spans="2:4" ht="12">
      <c r="B36">
        <f t="shared" si="1"/>
        <v>19</v>
      </c>
      <c r="C36" s="8">
        <f t="shared" si="0"/>
        <v>4.756919179184757E-10</v>
      </c>
      <c r="D36" s="8">
        <f t="shared" si="2"/>
        <v>0.999999999916856</v>
      </c>
    </row>
    <row r="37" spans="2:4" ht="12">
      <c r="B37">
        <f t="shared" si="1"/>
        <v>20</v>
      </c>
      <c r="C37" s="8">
        <f t="shared" si="0"/>
        <v>7.135378768777134E-11</v>
      </c>
      <c r="D37" s="8">
        <f t="shared" si="2"/>
        <v>0.9999999999882098</v>
      </c>
    </row>
    <row r="38" spans="2:4" ht="12">
      <c r="B38">
        <f t="shared" si="1"/>
        <v>21</v>
      </c>
      <c r="C38" s="8">
        <f t="shared" si="0"/>
        <v>1.0193398241110193E-11</v>
      </c>
      <c r="D38" s="8">
        <f t="shared" si="2"/>
        <v>0.9999999999984032</v>
      </c>
    </row>
    <row r="39" spans="2:4" ht="12">
      <c r="B39">
        <f t="shared" si="1"/>
        <v>22</v>
      </c>
      <c r="C39" s="8">
        <f t="shared" si="0"/>
        <v>1.3900088510604809E-12</v>
      </c>
      <c r="D39" s="8">
        <f t="shared" si="2"/>
        <v>0.9999999999997932</v>
      </c>
    </row>
    <row r="40" spans="2:4" ht="12">
      <c r="B40">
        <f t="shared" si="1"/>
        <v>23</v>
      </c>
      <c r="C40" s="8">
        <f t="shared" si="0"/>
        <v>1.8130550231223663E-13</v>
      </c>
      <c r="D40" s="8">
        <f t="shared" si="2"/>
        <v>0.9999999999999745</v>
      </c>
    </row>
    <row r="41" spans="2:4" ht="12">
      <c r="B41">
        <f t="shared" si="1"/>
        <v>24</v>
      </c>
      <c r="C41" s="8">
        <f t="shared" si="0"/>
        <v>2.266318778902958E-14</v>
      </c>
      <c r="D41" s="8">
        <f t="shared" si="2"/>
        <v>0.9999999999999971</v>
      </c>
    </row>
    <row r="42" spans="2:4" ht="12">
      <c r="B42">
        <f t="shared" si="1"/>
        <v>25</v>
      </c>
      <c r="C42" s="8">
        <f t="shared" si="0"/>
        <v>2.71958253468355E-15</v>
      </c>
      <c r="D42" s="8">
        <f t="shared" si="2"/>
        <v>0.9999999999999998</v>
      </c>
    </row>
    <row r="43" spans="2:4" ht="12">
      <c r="B43">
        <f t="shared" si="1"/>
        <v>26</v>
      </c>
      <c r="C43" s="8">
        <f t="shared" si="0"/>
        <v>3.137979847711787E-16</v>
      </c>
      <c r="D43" s="8">
        <f t="shared" si="2"/>
        <v>1</v>
      </c>
    </row>
    <row r="44" spans="2:4" ht="12">
      <c r="B44">
        <f t="shared" si="1"/>
        <v>27</v>
      </c>
      <c r="C44" s="8">
        <f t="shared" si="0"/>
        <v>3.4866442752353195E-17</v>
      </c>
      <c r="D44" s="8">
        <f t="shared" si="2"/>
        <v>1</v>
      </c>
    </row>
    <row r="45" spans="2:4" ht="12">
      <c r="B45">
        <f t="shared" si="1"/>
        <v>28</v>
      </c>
      <c r="C45" s="8">
        <f t="shared" si="0"/>
        <v>3.735690294894986E-18</v>
      </c>
      <c r="D45" s="8">
        <f t="shared" si="2"/>
        <v>1</v>
      </c>
    </row>
    <row r="46" spans="2:4" ht="12">
      <c r="B46">
        <f t="shared" si="1"/>
        <v>29</v>
      </c>
      <c r="C46" s="8">
        <f t="shared" si="0"/>
        <v>3.8645072016155027E-19</v>
      </c>
      <c r="D46" s="8">
        <f t="shared" si="2"/>
        <v>1</v>
      </c>
    </row>
    <row r="47" spans="2:4" ht="12">
      <c r="B47">
        <f t="shared" si="1"/>
        <v>30</v>
      </c>
      <c r="C47" s="8">
        <f t="shared" si="0"/>
        <v>3.864507201615501E-20</v>
      </c>
      <c r="D47" s="8">
        <f t="shared" si="2"/>
        <v>1</v>
      </c>
    </row>
    <row r="48" spans="2:4" ht="12">
      <c r="B48">
        <f t="shared" si="1"/>
        <v>31</v>
      </c>
      <c r="C48" s="8">
        <f t="shared" si="0"/>
        <v>3.7398456789827435E-21</v>
      </c>
      <c r="D48" s="8">
        <f t="shared" si="2"/>
        <v>1</v>
      </c>
    </row>
    <row r="49" spans="2:4" ht="12">
      <c r="B49">
        <f t="shared" si="1"/>
        <v>32</v>
      </c>
      <c r="C49" s="8">
        <f t="shared" si="0"/>
        <v>3.506105324046322E-22</v>
      </c>
      <c r="D49" s="8">
        <f t="shared" si="2"/>
        <v>1</v>
      </c>
    </row>
    <row r="50" spans="2:4" ht="12">
      <c r="B50">
        <f t="shared" si="1"/>
        <v>33</v>
      </c>
      <c r="C50" s="8">
        <f t="shared" si="0"/>
        <v>3.1873684764057464E-23</v>
      </c>
      <c r="D50" s="8">
        <f t="shared" si="2"/>
        <v>1</v>
      </c>
    </row>
    <row r="51" spans="2:4" ht="12">
      <c r="B51">
        <f t="shared" si="1"/>
        <v>34</v>
      </c>
      <c r="C51" s="8">
        <f t="shared" si="0"/>
        <v>2.8123839497697776E-24</v>
      </c>
      <c r="D51" s="8">
        <f t="shared" si="2"/>
        <v>1</v>
      </c>
    </row>
    <row r="52" spans="2:4" ht="12">
      <c r="B52">
        <f t="shared" si="1"/>
        <v>35</v>
      </c>
      <c r="C52" s="8">
        <f t="shared" si="0"/>
        <v>2.4106148140883806E-25</v>
      </c>
      <c r="D52" s="8">
        <f t="shared" si="2"/>
        <v>1</v>
      </c>
    </row>
    <row r="53" spans="2:4" ht="12">
      <c r="B53">
        <f t="shared" si="1"/>
        <v>36</v>
      </c>
      <c r="C53" s="8">
        <f t="shared" si="0"/>
        <v>2.0088456784069834E-26</v>
      </c>
      <c r="D53" s="8">
        <f t="shared" si="2"/>
        <v>1</v>
      </c>
    </row>
    <row r="54" spans="2:4" ht="12">
      <c r="B54">
        <f t="shared" si="1"/>
        <v>37</v>
      </c>
      <c r="C54" s="8">
        <f t="shared" si="0"/>
        <v>1.62879379330296E-27</v>
      </c>
      <c r="D54" s="8">
        <f t="shared" si="2"/>
        <v>1</v>
      </c>
    </row>
    <row r="55" spans="2:4" ht="12">
      <c r="B55">
        <f t="shared" si="1"/>
        <v>38</v>
      </c>
      <c r="C55" s="8">
        <f t="shared" si="0"/>
        <v>1.2858898368181262E-28</v>
      </c>
      <c r="D55" s="8">
        <f t="shared" si="2"/>
        <v>1</v>
      </c>
    </row>
    <row r="56" spans="2:4" ht="12">
      <c r="B56">
        <f t="shared" si="1"/>
        <v>39</v>
      </c>
      <c r="C56" s="8">
        <f t="shared" si="0"/>
        <v>9.891460283216353E-30</v>
      </c>
      <c r="D56" s="8">
        <f t="shared" si="2"/>
        <v>1</v>
      </c>
    </row>
    <row r="57" spans="2:4" ht="12">
      <c r="B57">
        <f t="shared" si="1"/>
        <v>40</v>
      </c>
      <c r="C57" s="8">
        <f t="shared" si="0"/>
        <v>7.418595212412265E-31</v>
      </c>
      <c r="D57" s="8">
        <f t="shared" si="2"/>
        <v>1</v>
      </c>
    </row>
  </sheetData>
  <mergeCells count="3">
    <mergeCell ref="A1:D1"/>
    <mergeCell ref="B4:G4"/>
    <mergeCell ref="B11:F11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関東学園大学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犬童健良</dc:creator>
  <cp:keywords/>
  <dc:description/>
  <cp:lastModifiedBy>Kenryo INDO</cp:lastModifiedBy>
  <dcterms:created xsi:type="dcterms:W3CDTF">1998-05-07T04:26:01Z</dcterms:created>
  <dcterms:modified xsi:type="dcterms:W3CDTF">2002-11-09T04:59:30Z</dcterms:modified>
  <cp:category/>
  <cp:version/>
  <cp:contentType/>
  <cp:contentStatus/>
</cp:coreProperties>
</file>