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7485" windowHeight="4785" activeTab="0"/>
  </bookViews>
  <sheets>
    <sheet name="Sheet1" sheetId="1" r:id="rId1"/>
    <sheet name="Sheet2" sheetId="2" r:id="rId2"/>
    <sheet name="Sheet3" sheetId="3" r:id="rId3"/>
  </sheets>
  <definedNames>
    <definedName name="chartLabels">'Sheet1'!$G$3:$G$12</definedName>
    <definedName name="testname">'Sheet1'!$K$12</definedName>
  </definedNames>
  <calcPr fullCalcOnLoad="1"/>
</workbook>
</file>

<file path=xl/sharedStrings.xml><?xml version="1.0" encoding="utf-8"?>
<sst xmlns="http://schemas.openxmlformats.org/spreadsheetml/2006/main" count="28" uniqueCount="25">
  <si>
    <t>東海商事株式会社</t>
  </si>
  <si>
    <t>商品名</t>
  </si>
  <si>
    <t>ジーンズ</t>
  </si>
  <si>
    <t>ブレザー</t>
  </si>
  <si>
    <t>キュロットスカート</t>
  </si>
  <si>
    <t>ジャケット</t>
  </si>
  <si>
    <t>ブラウス</t>
  </si>
  <si>
    <t>タイトスカート</t>
  </si>
  <si>
    <t>ポロシャツ</t>
  </si>
  <si>
    <t>パンタロン</t>
  </si>
  <si>
    <t>セーター</t>
  </si>
  <si>
    <t>ロングスカート</t>
  </si>
  <si>
    <t>売上高</t>
  </si>
  <si>
    <t>合計</t>
  </si>
  <si>
    <t>構成比</t>
  </si>
  <si>
    <t>累積構成比</t>
  </si>
  <si>
    <t>ランク</t>
  </si>
  <si>
    <t>表１０</t>
  </si>
  <si>
    <t>Ａ</t>
  </si>
  <si>
    <t>Ｂ</t>
  </si>
  <si>
    <t>Ｃ</t>
  </si>
  <si>
    <t>この例題は、次の文献を参照した。飯島正樹ら (2000). 『経営情報シミュレーション』、同文館、p.46.</t>
  </si>
  <si>
    <t>順位</t>
  </si>
  <si>
    <t>ランク</t>
  </si>
  <si>
    <t>境界値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</si>
</sst>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.000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15" applyNumberFormat="1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9" fontId="0" fillId="0" borderId="1" xfId="15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6" fontId="0" fillId="0" borderId="0" xfId="15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" xfId="15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11"/>
          <c:w val="0.95725"/>
          <c:h val="0.85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累積構成比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b"/>
                  <a:lstStyle/>
                  <a:p>
                    <a:pPr algn="r">
                      <a:defRPr/>
                    </a:pPr>
                    <a:r>
                      <a:rPr lang="en-US" cap="none" sz="8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ジャケット(Ａ)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b"/>
                  <a:lstStyle/>
                  <a:p>
                    <a:pPr algn="r">
                      <a:defRPr/>
                    </a:pPr>
                    <a:r>
                      <a:rPr lang="en-US" cap="none" sz="8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キュロットスカート(Ａ)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b"/>
                  <a:lstStyle/>
                  <a:p>
                    <a:pPr algn="r">
                      <a:defRPr/>
                    </a:pPr>
                    <a:r>
                      <a:rPr lang="en-US" cap="none" sz="8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タイトスカート(Ａ)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b"/>
                  <a:lstStyle/>
                  <a:p>
                    <a:pPr algn="r">
                      <a:defRPr/>
                    </a:pPr>
                    <a:r>
                      <a:rPr lang="en-US" cap="none" sz="8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ポロシャツ(Ａ)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b"/>
                  <a:lstStyle/>
                  <a:p>
                    <a:pPr algn="r">
                      <a:defRPr/>
                    </a:pPr>
                    <a:r>
                      <a:rPr lang="en-US" cap="none" sz="8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ジーンズ(Ｂ)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b"/>
                  <a:lstStyle/>
                  <a:p>
                    <a:pPr algn="r">
                      <a:defRPr/>
                    </a:pPr>
                    <a:r>
                      <a:rPr lang="en-US" cap="none" sz="8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ブラウス(Ｂ)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b"/>
                  <a:lstStyle/>
                  <a:p>
                    <a:pPr algn="r">
                      <a:defRPr/>
                    </a:pPr>
                    <a:r>
                      <a:rPr lang="en-US" cap="none" sz="8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セーター(Ｂ)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b"/>
                  <a:lstStyle/>
                  <a:p>
                    <a:pPr algn="r">
                      <a:defRPr/>
                    </a:pPr>
                    <a:r>
                      <a:rPr lang="en-US" cap="none" sz="8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パンタロン(Ｃ)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b"/>
                  <a:lstStyle/>
                  <a:p>
                    <a:pPr algn="r">
                      <a:defRPr/>
                    </a:pPr>
                    <a:r>
                      <a:rPr lang="en-US" cap="none" sz="8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ブレザー(Ｃ)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b"/>
                  <a:lstStyle/>
                  <a:p>
                    <a:pPr algn="r">
                      <a:defRPr/>
                    </a:pPr>
                    <a:r>
                      <a:rPr lang="en-US" cap="none" sz="8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ロングスカート(Ｃ)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Sheet1!$G$3:$G$12</c:f>
              <c:strCache>
                <c:ptCount val="10"/>
                <c:pt idx="0">
                  <c:v>ジャケット(Ａ)</c:v>
                </c:pt>
                <c:pt idx="1">
                  <c:v>キュロットスカート(Ａ)</c:v>
                </c:pt>
                <c:pt idx="2">
                  <c:v>タイトスカート(Ａ)</c:v>
                </c:pt>
                <c:pt idx="3">
                  <c:v>ポロシャツ(Ａ)</c:v>
                </c:pt>
                <c:pt idx="4">
                  <c:v>ジーンズ(Ｂ)</c:v>
                </c:pt>
                <c:pt idx="5">
                  <c:v>ブラウス(Ｂ)</c:v>
                </c:pt>
                <c:pt idx="6">
                  <c:v>セーター(Ｂ)</c:v>
                </c:pt>
                <c:pt idx="7">
                  <c:v>パンタロン(Ｃ)</c:v>
                </c:pt>
                <c:pt idx="8">
                  <c:v>ブレザー(Ｃ)</c:v>
                </c:pt>
                <c:pt idx="9">
                  <c:v>ロングスカート(Ｃ)</c:v>
                </c:pt>
              </c:strCache>
            </c:strRef>
          </c:xVal>
          <c:yVal>
            <c:numRef>
              <c:f>Sheet1!$J$3:$J$12</c:f>
              <c:numCache>
                <c:ptCount val="10"/>
                <c:pt idx="0">
                  <c:v>0.19422025514189012</c:v>
                </c:pt>
                <c:pt idx="1">
                  <c:v>0.3394949231970841</c:v>
                </c:pt>
                <c:pt idx="2">
                  <c:v>0.48424889351731315</c:v>
                </c:pt>
                <c:pt idx="3">
                  <c:v>0.6139026295235616</c:v>
                </c:pt>
                <c:pt idx="4">
                  <c:v>0.7086696172871648</c:v>
                </c:pt>
                <c:pt idx="5">
                  <c:v>0.7893777662067171</c:v>
                </c:pt>
                <c:pt idx="6">
                  <c:v>0.8562874251497007</c:v>
                </c:pt>
                <c:pt idx="7">
                  <c:v>0.9179901067430357</c:v>
                </c:pt>
                <c:pt idx="8">
                  <c:v>0.962770111950013</c:v>
                </c:pt>
                <c:pt idx="9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均等配分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Sheet1!$G$3:$G$12</c:f>
              <c:strCache>
                <c:ptCount val="10"/>
                <c:pt idx="0">
                  <c:v>ジャケット(Ａ)</c:v>
                </c:pt>
                <c:pt idx="1">
                  <c:v>キュロットスカート(Ａ)</c:v>
                </c:pt>
                <c:pt idx="2">
                  <c:v>タイトスカート(Ａ)</c:v>
                </c:pt>
                <c:pt idx="3">
                  <c:v>ポロシャツ(Ａ)</c:v>
                </c:pt>
                <c:pt idx="4">
                  <c:v>ジーンズ(Ｂ)</c:v>
                </c:pt>
                <c:pt idx="5">
                  <c:v>ブラウス(Ｂ)</c:v>
                </c:pt>
                <c:pt idx="6">
                  <c:v>セーター(Ｂ)</c:v>
                </c:pt>
                <c:pt idx="7">
                  <c:v>パンタロン(Ｃ)</c:v>
                </c:pt>
                <c:pt idx="8">
                  <c:v>ブレザー(Ｃ)</c:v>
                </c:pt>
                <c:pt idx="9">
                  <c:v>ロングスカート(Ｃ)</c:v>
                </c:pt>
              </c:strCache>
            </c:strRef>
          </c:xVal>
          <c:yVal>
            <c:numRef>
              <c:f>Sheet1!$L$3:$L$12</c:f>
              <c:numCache>
                <c:ptCount val="10"/>
              </c:numCache>
            </c:numRef>
          </c:yVal>
          <c:smooth val="1"/>
        </c:ser>
        <c:axId val="36008561"/>
        <c:axId val="55641594"/>
      </c:scatterChart>
      <c:valAx>
        <c:axId val="36008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41594"/>
        <c:crosses val="autoZero"/>
        <c:crossBetween val="midCat"/>
        <c:dispUnits/>
      </c:valAx>
      <c:valAx>
        <c:axId val="5564159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008561"/>
        <c:crossesAt val="2"/>
        <c:crossBetween val="midCat"/>
        <c:dispUnits/>
        <c:majorUnit val="0.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3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152400</xdr:rowOff>
    </xdr:from>
    <xdr:to>
      <xdr:col>8</xdr:col>
      <xdr:colOff>447675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2819400" y="2552700"/>
        <a:ext cx="45529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847725</xdr:colOff>
      <xdr:row>14</xdr:row>
      <xdr:rowOff>161925</xdr:rowOff>
    </xdr:from>
    <xdr:to>
      <xdr:col>10</xdr:col>
      <xdr:colOff>419100</xdr:colOff>
      <xdr:row>20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2562225"/>
          <a:ext cx="1428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</xdr:row>
      <xdr:rowOff>0</xdr:rowOff>
    </xdr:from>
    <xdr:to>
      <xdr:col>4</xdr:col>
      <xdr:colOff>590550</xdr:colOff>
      <xdr:row>6</xdr:row>
      <xdr:rowOff>152400</xdr:rowOff>
    </xdr:to>
    <xdr:sp>
      <xdr:nvSpPr>
        <xdr:cNvPr id="3" name="AutoShape 11"/>
        <xdr:cNvSpPr>
          <a:spLocks/>
        </xdr:cNvSpPr>
      </xdr:nvSpPr>
      <xdr:spPr>
        <a:xfrm>
          <a:off x="3752850" y="857250"/>
          <a:ext cx="571500" cy="3238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7"/>
  <sheetViews>
    <sheetView tabSelected="1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K24" sqref="K24"/>
    </sheetView>
  </sheetViews>
  <sheetFormatPr defaultColWidth="9.00390625" defaultRowHeight="13.5"/>
  <cols>
    <col min="1" max="1" width="16.125" style="0" bestFit="1" customWidth="1"/>
    <col min="2" max="2" width="14.875" style="0" bestFit="1" customWidth="1"/>
    <col min="7" max="7" width="14.875" style="0" bestFit="1" customWidth="1"/>
    <col min="9" max="9" width="13.875" style="0" customWidth="1"/>
    <col min="10" max="10" width="10.50390625" style="0" bestFit="1" customWidth="1"/>
    <col min="11" max="11" width="8.625" style="0" bestFit="1" customWidth="1"/>
    <col min="13" max="13" width="9.125" style="0" bestFit="1" customWidth="1"/>
  </cols>
  <sheetData>
    <row r="1" spans="1:2" ht="13.5">
      <c r="A1" t="s">
        <v>0</v>
      </c>
      <c r="B1" t="s">
        <v>21</v>
      </c>
    </row>
    <row r="2" spans="1:11" ht="13.5">
      <c r="A2" t="s">
        <v>17</v>
      </c>
      <c r="B2" s="14" t="s">
        <v>1</v>
      </c>
      <c r="C2" s="14" t="s">
        <v>12</v>
      </c>
      <c r="D2" s="14" t="s">
        <v>22</v>
      </c>
      <c r="E2" s="7"/>
      <c r="F2" s="14" t="s">
        <v>22</v>
      </c>
      <c r="G2" s="14" t="s">
        <v>1</v>
      </c>
      <c r="H2" s="14" t="s">
        <v>12</v>
      </c>
      <c r="I2" s="14" t="s">
        <v>14</v>
      </c>
      <c r="J2" s="14" t="s">
        <v>15</v>
      </c>
      <c r="K2" s="14" t="s">
        <v>16</v>
      </c>
    </row>
    <row r="3" spans="2:11" ht="13.5">
      <c r="B3" s="6" t="s">
        <v>2</v>
      </c>
      <c r="C3" s="7">
        <v>364</v>
      </c>
      <c r="D3" s="7">
        <f>RANK(C3,$C$3:$C$12)</f>
        <v>5</v>
      </c>
      <c r="E3" s="1"/>
      <c r="F3" s="7">
        <v>1</v>
      </c>
      <c r="G3" s="6" t="str">
        <f>INDEX($B$3:$B$12,MATCH(F3,$D$3:$D$12,0))&amp;"("&amp;K3&amp;")"</f>
        <v>ジャケット(Ａ)</v>
      </c>
      <c r="H3" s="6">
        <f>INDEX($C$3:$C$12,MATCH(F3,$D$3:$D$12,0))</f>
        <v>746</v>
      </c>
      <c r="I3" s="10">
        <f aca="true" t="shared" si="0" ref="I3:I13">H3/$H$13</f>
        <v>0.19422025514189012</v>
      </c>
      <c r="J3" s="11">
        <f>I3</f>
        <v>0.19422025514189012</v>
      </c>
      <c r="K3" s="7" t="str">
        <f>VLOOKUP(J3,$L$14:$M$17,2,TRUE)</f>
        <v>Ａ</v>
      </c>
    </row>
    <row r="4" spans="2:11" ht="13.5">
      <c r="B4" s="6" t="s">
        <v>3</v>
      </c>
      <c r="C4" s="7">
        <v>172</v>
      </c>
      <c r="D4" s="7">
        <f aca="true" t="shared" si="1" ref="D4:D12">RANK(C4,$C$3:$C$12)</f>
        <v>9</v>
      </c>
      <c r="E4" s="1"/>
      <c r="F4" s="7">
        <v>2</v>
      </c>
      <c r="G4" s="6" t="str">
        <f aca="true" t="shared" si="2" ref="G4:G12">INDEX($B$3:$B$12,MATCH(F4,$D$3:$D$12,0))&amp;"("&amp;K4&amp;")"</f>
        <v>キュロットスカート(Ａ)</v>
      </c>
      <c r="H4" s="6">
        <f aca="true" t="shared" si="3" ref="H4:H12">INDEX($C$3:$C$12,MATCH(F4,$D$3:$D$12,0))</f>
        <v>558</v>
      </c>
      <c r="I4" s="10">
        <f t="shared" si="0"/>
        <v>0.14527466805519396</v>
      </c>
      <c r="J4" s="11">
        <f aca="true" t="shared" si="4" ref="J4:J12">J3+I4</f>
        <v>0.3394949231970841</v>
      </c>
      <c r="K4" s="7" t="str">
        <f aca="true" t="shared" si="5" ref="K4:K12">VLOOKUP(J4,$L$14:$M$17,2,TRUE)</f>
        <v>Ａ</v>
      </c>
    </row>
    <row r="5" spans="2:11" ht="13.5">
      <c r="B5" s="6" t="s">
        <v>4</v>
      </c>
      <c r="C5" s="7">
        <v>558</v>
      </c>
      <c r="D5" s="7">
        <f t="shared" si="1"/>
        <v>2</v>
      </c>
      <c r="E5" s="1"/>
      <c r="F5" s="7">
        <v>3</v>
      </c>
      <c r="G5" s="6" t="str">
        <f t="shared" si="2"/>
        <v>タイトスカート(Ａ)</v>
      </c>
      <c r="H5" s="6">
        <f t="shared" si="3"/>
        <v>556</v>
      </c>
      <c r="I5" s="10">
        <f t="shared" si="0"/>
        <v>0.1447539703202291</v>
      </c>
      <c r="J5" s="11">
        <f t="shared" si="4"/>
        <v>0.48424889351731315</v>
      </c>
      <c r="K5" s="7" t="str">
        <f t="shared" si="5"/>
        <v>Ａ</v>
      </c>
    </row>
    <row r="6" spans="2:11" ht="13.5">
      <c r="B6" s="6" t="s">
        <v>5</v>
      </c>
      <c r="C6" s="7">
        <v>746</v>
      </c>
      <c r="D6" s="7">
        <f t="shared" si="1"/>
        <v>1</v>
      </c>
      <c r="E6" s="1"/>
      <c r="F6" s="7">
        <v>4</v>
      </c>
      <c r="G6" s="6" t="str">
        <f t="shared" si="2"/>
        <v>ポロシャツ(Ａ)</v>
      </c>
      <c r="H6" s="6">
        <f t="shared" si="3"/>
        <v>498</v>
      </c>
      <c r="I6" s="10">
        <f t="shared" si="0"/>
        <v>0.12965373600624838</v>
      </c>
      <c r="J6" s="11">
        <f t="shared" si="4"/>
        <v>0.6139026295235616</v>
      </c>
      <c r="K6" s="7" t="str">
        <f t="shared" si="5"/>
        <v>Ａ</v>
      </c>
    </row>
    <row r="7" spans="2:11" ht="13.5">
      <c r="B7" s="6" t="s">
        <v>6</v>
      </c>
      <c r="C7" s="7">
        <v>310</v>
      </c>
      <c r="D7" s="7">
        <f t="shared" si="1"/>
        <v>6</v>
      </c>
      <c r="E7" s="1"/>
      <c r="F7" s="7">
        <v>5</v>
      </c>
      <c r="G7" s="6" t="str">
        <f t="shared" si="2"/>
        <v>ジーンズ(Ｂ)</v>
      </c>
      <c r="H7" s="6">
        <f t="shared" si="3"/>
        <v>364</v>
      </c>
      <c r="I7" s="10">
        <f t="shared" si="0"/>
        <v>0.09476698776360323</v>
      </c>
      <c r="J7" s="11">
        <f t="shared" si="4"/>
        <v>0.7086696172871648</v>
      </c>
      <c r="K7" s="7" t="str">
        <f t="shared" si="5"/>
        <v>Ｂ</v>
      </c>
    </row>
    <row r="8" spans="2:11" ht="13.5">
      <c r="B8" s="6" t="s">
        <v>7</v>
      </c>
      <c r="C8" s="7">
        <v>556</v>
      </c>
      <c r="D8" s="7">
        <f t="shared" si="1"/>
        <v>3</v>
      </c>
      <c r="E8" s="1"/>
      <c r="F8" s="7">
        <v>6</v>
      </c>
      <c r="G8" s="6" t="str">
        <f t="shared" si="2"/>
        <v>ブラウス(Ｂ)</v>
      </c>
      <c r="H8" s="6">
        <f t="shared" si="3"/>
        <v>310</v>
      </c>
      <c r="I8" s="10">
        <f t="shared" si="0"/>
        <v>0.0807081489195522</v>
      </c>
      <c r="J8" s="11">
        <f t="shared" si="4"/>
        <v>0.7893777662067171</v>
      </c>
      <c r="K8" s="7" t="str">
        <f t="shared" si="5"/>
        <v>Ｂ</v>
      </c>
    </row>
    <row r="9" spans="2:11" ht="13.5">
      <c r="B9" s="6" t="s">
        <v>8</v>
      </c>
      <c r="C9" s="7">
        <v>498</v>
      </c>
      <c r="D9" s="7">
        <f t="shared" si="1"/>
        <v>4</v>
      </c>
      <c r="E9" s="1"/>
      <c r="F9" s="7">
        <v>7</v>
      </c>
      <c r="G9" s="6" t="str">
        <f t="shared" si="2"/>
        <v>セーター(Ｂ)</v>
      </c>
      <c r="H9" s="6">
        <f t="shared" si="3"/>
        <v>257</v>
      </c>
      <c r="I9" s="10">
        <f t="shared" si="0"/>
        <v>0.0669096589429836</v>
      </c>
      <c r="J9" s="11">
        <f t="shared" si="4"/>
        <v>0.8562874251497007</v>
      </c>
      <c r="K9" s="7" t="str">
        <f t="shared" si="5"/>
        <v>Ｂ</v>
      </c>
    </row>
    <row r="10" spans="2:11" ht="13.5">
      <c r="B10" s="6" t="s">
        <v>9</v>
      </c>
      <c r="C10" s="7">
        <v>237</v>
      </c>
      <c r="D10" s="7">
        <f t="shared" si="1"/>
        <v>8</v>
      </c>
      <c r="E10" s="1"/>
      <c r="F10" s="7">
        <v>8</v>
      </c>
      <c r="G10" s="6" t="str">
        <f t="shared" si="2"/>
        <v>パンタロン(Ｃ)</v>
      </c>
      <c r="H10" s="6">
        <f t="shared" si="3"/>
        <v>237</v>
      </c>
      <c r="I10" s="10">
        <f t="shared" si="0"/>
        <v>0.06170268159333507</v>
      </c>
      <c r="J10" s="11">
        <f t="shared" si="4"/>
        <v>0.9179901067430357</v>
      </c>
      <c r="K10" s="7" t="str">
        <f t="shared" si="5"/>
        <v>Ｃ</v>
      </c>
    </row>
    <row r="11" spans="2:11" ht="13.5">
      <c r="B11" s="6" t="s">
        <v>10</v>
      </c>
      <c r="C11" s="7">
        <v>257</v>
      </c>
      <c r="D11" s="7">
        <f t="shared" si="1"/>
        <v>7</v>
      </c>
      <c r="E11" s="1"/>
      <c r="F11" s="7">
        <v>9</v>
      </c>
      <c r="G11" s="6" t="str">
        <f t="shared" si="2"/>
        <v>ブレザー(Ｃ)</v>
      </c>
      <c r="H11" s="6">
        <f t="shared" si="3"/>
        <v>172</v>
      </c>
      <c r="I11" s="10">
        <f t="shared" si="0"/>
        <v>0.04478000520697735</v>
      </c>
      <c r="J11" s="11">
        <f t="shared" si="4"/>
        <v>0.962770111950013</v>
      </c>
      <c r="K11" s="7" t="str">
        <f t="shared" si="5"/>
        <v>Ｃ</v>
      </c>
    </row>
    <row r="12" spans="2:11" ht="13.5">
      <c r="B12" s="8" t="s">
        <v>11</v>
      </c>
      <c r="C12" s="9">
        <v>143</v>
      </c>
      <c r="D12" s="9">
        <f t="shared" si="1"/>
        <v>10</v>
      </c>
      <c r="E12" s="1"/>
      <c r="F12" s="9">
        <v>10</v>
      </c>
      <c r="G12" s="8" t="str">
        <f t="shared" si="2"/>
        <v>ロングスカート(Ｃ)</v>
      </c>
      <c r="H12" s="8">
        <f t="shared" si="3"/>
        <v>143</v>
      </c>
      <c r="I12" s="12">
        <f t="shared" si="0"/>
        <v>0.03722988804998698</v>
      </c>
      <c r="J12" s="13">
        <f t="shared" si="4"/>
        <v>1</v>
      </c>
      <c r="K12" s="9" t="str">
        <f t="shared" si="5"/>
        <v>Ｃ</v>
      </c>
    </row>
    <row r="13" spans="7:11" ht="13.5">
      <c r="G13" s="1" t="s">
        <v>13</v>
      </c>
      <c r="H13">
        <f>SUM(H3:H12)</f>
        <v>3841</v>
      </c>
      <c r="I13" s="2">
        <f t="shared" si="0"/>
        <v>1</v>
      </c>
      <c r="J13" s="3"/>
      <c r="K13" s="1"/>
    </row>
    <row r="14" spans="12:13" ht="13.5">
      <c r="L14" s="4" t="s">
        <v>24</v>
      </c>
      <c r="M14" s="4" t="s">
        <v>23</v>
      </c>
    </row>
    <row r="15" spans="12:13" ht="13.5">
      <c r="L15" s="5">
        <v>0</v>
      </c>
      <c r="M15" s="4" t="s">
        <v>18</v>
      </c>
    </row>
    <row r="16" spans="12:13" ht="13.5">
      <c r="L16" s="5">
        <v>0.7</v>
      </c>
      <c r="M16" s="4" t="s">
        <v>19</v>
      </c>
    </row>
    <row r="17" spans="12:13" ht="13.5">
      <c r="L17" s="5">
        <v>0.9</v>
      </c>
      <c r="M17" s="4" t="s">
        <v>20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関東学園大学経済学部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犬童</dc:creator>
  <cp:keywords/>
  <dc:description>管理工学の授業で、グラフのラベルを
一括して付替えられないかという要望
があったので、マクロを作成した。また
ABC分析の不平等性指標の算出方法
としてローレンツ指数、ジニ係数を追加した。</dc:description>
  <cp:lastModifiedBy>学校法人　関東学園</cp:lastModifiedBy>
  <dcterms:created xsi:type="dcterms:W3CDTF">2001-06-19T06:22:21Z</dcterms:created>
  <dcterms:modified xsi:type="dcterms:W3CDTF">2004-10-06T08:35:14Z</dcterms:modified>
  <cp:category/>
  <cp:version/>
  <cp:contentType/>
  <cp:contentStatus/>
</cp:coreProperties>
</file>